
<file path=[Content_Types].xml><?xml version="1.0" encoding="utf-8"?>
<Types xmlns="http://schemas.openxmlformats.org/package/2006/content-types"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vavral2\Desktop\záznamy o poskytnutí informací\Zveřejnění a záznam o postupu\anonymizované odpovědi\"/>
    </mc:Choice>
  </mc:AlternateContent>
  <xr:revisionPtr revIDLastSave="0" documentId="13_ncr:1_{6A50E766-4762-4EF5-AE97-7550046920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1 1" sheetId="4" r:id="rId1"/>
    <sheet name="A1 2 " sheetId="11" r:id="rId2"/>
    <sheet name="A1 3" sheetId="7" r:id="rId3"/>
    <sheet name="A1 4" sheetId="12" r:id="rId4"/>
    <sheet name="A2 1 " sheetId="5" r:id="rId5"/>
    <sheet name="A3 1" sheetId="8" r:id="rId6"/>
    <sheet name="A3 3" sheetId="10" r:id="rId7"/>
    <sheet name="A4 1" sheetId="14" r:id="rId8"/>
    <sheet name="A4 2,3" sheetId="16" r:id="rId9"/>
    <sheet name="C1 1 a C2 1" sheetId="17" r:id="rId10"/>
    <sheet name="C1 2" sheetId="18" r:id="rId11"/>
    <sheet name="C1 3" sheetId="19" r:id="rId12"/>
    <sheet name="C2 3" sheetId="21" r:id="rId13"/>
    <sheet name="C2 4" sheetId="22" r:id="rId14"/>
    <sheet name="C3 1,3" sheetId="24" r:id="rId15"/>
    <sheet name="L 1" sheetId="36" r:id="rId16"/>
  </sheets>
  <definedNames>
    <definedName name="Dotaz3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8" l="1"/>
  <c r="D12" i="24"/>
  <c r="D11" i="24"/>
  <c r="G4" i="18"/>
  <c r="F4" i="18"/>
  <c r="E4" i="18"/>
  <c r="D4" i="18"/>
  <c r="C4" i="18"/>
</calcChain>
</file>

<file path=xl/sharedStrings.xml><?xml version="1.0" encoding="utf-8"?>
<sst xmlns="http://schemas.openxmlformats.org/spreadsheetml/2006/main" count="542" uniqueCount="165">
  <si>
    <t>Břeclav</t>
  </si>
  <si>
    <t>Česká Lípa</t>
  </si>
  <si>
    <t>Kroměříž</t>
  </si>
  <si>
    <t>Neratovice</t>
  </si>
  <si>
    <t>Nový Jičín</t>
  </si>
  <si>
    <t>Olomouc</t>
  </si>
  <si>
    <t>Přerov</t>
  </si>
  <si>
    <t>Příbram</t>
  </si>
  <si>
    <t>Svitavy</t>
  </si>
  <si>
    <t>Šumperk</t>
  </si>
  <si>
    <t>Třinec</t>
  </si>
  <si>
    <t>Kód POÚ</t>
  </si>
  <si>
    <t>Název POÚ</t>
  </si>
  <si>
    <t>Celkem</t>
  </si>
  <si>
    <t>CETIN a.s.</t>
  </si>
  <si>
    <t>T-Mobile Czech Republic a.s.</t>
  </si>
  <si>
    <t>České Radiokomunikace a.s.</t>
  </si>
  <si>
    <t>ha-vel internet s.r.o.</t>
  </si>
  <si>
    <t>Dial Telecom, a.s.</t>
  </si>
  <si>
    <t>Telco Pro Services, a. s.</t>
  </si>
  <si>
    <t>Ostatní</t>
  </si>
  <si>
    <t>CETIN</t>
  </si>
  <si>
    <t>kovová vedení</t>
  </si>
  <si>
    <t>rádiové spoje ve volných pásmech</t>
  </si>
  <si>
    <t>rádiové spoje v licencovaných pásmech</t>
  </si>
  <si>
    <t>optická vlákna</t>
  </si>
  <si>
    <t>jiné</t>
  </si>
  <si>
    <t>analogové o.</t>
  </si>
  <si>
    <t>digitální o.</t>
  </si>
  <si>
    <t>ETH</t>
  </si>
  <si>
    <t>L2 - ETH VPN</t>
  </si>
  <si>
    <t>L3 - IP VPN</t>
  </si>
  <si>
    <t>HQ internet</t>
  </si>
  <si>
    <t>graf č. 21</t>
  </si>
  <si>
    <t>celkem</t>
  </si>
  <si>
    <t>≤ 2 Mbit/s</t>
  </si>
  <si>
    <t>&gt; 2 Mbit/s ≤ 6 Mbit/s</t>
  </si>
  <si>
    <t>&gt; 6 Mbit/s ≤ 10 Mbit/s</t>
  </si>
  <si>
    <t>&gt; 10 Mbit/s ≤ 30 Mbit/s</t>
  </si>
  <si>
    <t>&gt; 30 Mbit/s ≤ 100 Mbit/s</t>
  </si>
  <si>
    <t>&gt; 100 Mbit/s ≤ 1 Gbit/s</t>
  </si>
  <si>
    <t xml:space="preserve"> &gt; 1 Gbit/s</t>
  </si>
  <si>
    <t>graf č. 32</t>
  </si>
  <si>
    <t>Vodafone Czech Republic a.s.</t>
  </si>
  <si>
    <t>graf č. 31</t>
  </si>
  <si>
    <t>Maloobchod</t>
  </si>
  <si>
    <t>Maloobchod - vlastní</t>
  </si>
  <si>
    <t>Velkoobchod</t>
  </si>
  <si>
    <t>Velkoobchod - vlastní</t>
  </si>
  <si>
    <t>Celkový počet koncových bodů</t>
  </si>
  <si>
    <t>Prostřednictvím vlastní infrastruktury</t>
  </si>
  <si>
    <t>Zakoupené na VO trhu</t>
  </si>
  <si>
    <t>graf č. 23</t>
  </si>
  <si>
    <t>Přeprodané na VO trhu</t>
  </si>
  <si>
    <t>graf č. 26</t>
  </si>
  <si>
    <t xml:space="preserve">&gt; 10 Mbit/s </t>
  </si>
  <si>
    <t>SEGMENT A</t>
  </si>
  <si>
    <t>graf č. 52</t>
  </si>
  <si>
    <t>O2 Czech Republic a.s.</t>
  </si>
  <si>
    <t>graf č.15</t>
  </si>
  <si>
    <t>graf č.16</t>
  </si>
  <si>
    <t>graf č. 18</t>
  </si>
  <si>
    <t>&gt; 1 Gbit/s</t>
  </si>
  <si>
    <t>graf č. 3</t>
  </si>
  <si>
    <t>graf č. 8</t>
  </si>
  <si>
    <t>graf č. 10</t>
  </si>
  <si>
    <t>≤ 6 Mbit/s</t>
  </si>
  <si>
    <t xml:space="preserve">&gt; 6 Mbit/s </t>
  </si>
  <si>
    <t>graf č. 20</t>
  </si>
  <si>
    <t xml:space="preserve">Tab. č. 41: Pokrytí jednotlivých technologií a sítí k 31. 12. 2021 </t>
  </si>
  <si>
    <t>Pokrytí CATV</t>
  </si>
  <si>
    <t>Pokrytí FTTH/B (bez CETINu)</t>
  </si>
  <si>
    <t>Pokrytí FTTH/B + CATV (bez CETINu)</t>
  </si>
  <si>
    <t>Rumburk</t>
  </si>
  <si>
    <t>&gt;75% ≤87,5%</t>
  </si>
  <si>
    <t>≤12,5%</t>
  </si>
  <si>
    <t>&gt;25% ≤37,5%</t>
  </si>
  <si>
    <t>Vejprty</t>
  </si>
  <si>
    <t>Toužim</t>
  </si>
  <si>
    <t>Šluknov</t>
  </si>
  <si>
    <t>&gt;37,5% ≤50%</t>
  </si>
  <si>
    <t>Benešov nad Ploučnicí</t>
  </si>
  <si>
    <t>Třemošná</t>
  </si>
  <si>
    <t>Osoblaha</t>
  </si>
  <si>
    <t>Roztoky</t>
  </si>
  <si>
    <t>Horní Benešov</t>
  </si>
  <si>
    <t>Křivoklát</t>
  </si>
  <si>
    <t>&gt;12,5% ≤25%</t>
  </si>
  <si>
    <t>Libouchec</t>
  </si>
  <si>
    <t>Jablonné v Podještědí</t>
  </si>
  <si>
    <t>Žlutice</t>
  </si>
  <si>
    <t>Cvikov</t>
  </si>
  <si>
    <t>Mirovice</t>
  </si>
  <si>
    <t>Loket</t>
  </si>
  <si>
    <t>Kamenice</t>
  </si>
  <si>
    <t>Nové Město pod Smrkem</t>
  </si>
  <si>
    <t>Králíky</t>
  </si>
  <si>
    <t>Mšeno</t>
  </si>
  <si>
    <t>Frýdlant</t>
  </si>
  <si>
    <t>&gt;50% ≤62,5%</t>
  </si>
  <si>
    <t>Čelákovice</t>
  </si>
  <si>
    <t>Radnice</t>
  </si>
  <si>
    <t>Chrastava</t>
  </si>
  <si>
    <t>Česká Kamenice</t>
  </si>
  <si>
    <t>Hanušovice</t>
  </si>
  <si>
    <t>Poděbrady</t>
  </si>
  <si>
    <t>Morkovice-Slížany</t>
  </si>
  <si>
    <t>Svoboda nad Úpou</t>
  </si>
  <si>
    <t>Koryčany</t>
  </si>
  <si>
    <t>Zábřeh</t>
  </si>
  <si>
    <t>Město Albrechtice</t>
  </si>
  <si>
    <t>Lomnice nad Popelkou</t>
  </si>
  <si>
    <t>Kravaře</t>
  </si>
  <si>
    <t>Jilemnice</t>
  </si>
  <si>
    <t>Konice</t>
  </si>
  <si>
    <t>Hronov</t>
  </si>
  <si>
    <t>Manětín</t>
  </si>
  <si>
    <t>Uherský Ostroh</t>
  </si>
  <si>
    <t>Nechanice</t>
  </si>
  <si>
    <t>Vrchlabí</t>
  </si>
  <si>
    <t>Pokrytí FTTH/B (bez CETINu)</t>
  </si>
  <si>
    <t>Pokrytí FTTH/B + CATV (bez CETINu)</t>
  </si>
  <si>
    <t>Aš</t>
  </si>
  <si>
    <t>Bílovec</t>
  </si>
  <si>
    <t>Březnice</t>
  </si>
  <si>
    <t>Doksy</t>
  </si>
  <si>
    <t>Frýdlant nad Ostravicí</t>
  </si>
  <si>
    <t>Chodov</t>
  </si>
  <si>
    <t>&gt;62, 5 ≤75%</t>
  </si>
  <si>
    <t>Ivančice</t>
  </si>
  <si>
    <t>Kyjov</t>
  </si>
  <si>
    <t>Mimoň</t>
  </si>
  <si>
    <t>Mirotice</t>
  </si>
  <si>
    <t>Moravský Krumlov</t>
  </si>
  <si>
    <t>Nový Bor</t>
  </si>
  <si>
    <t>Štětí</t>
  </si>
  <si>
    <t>Teplice nad Metují</t>
  </si>
  <si>
    <t>Varnsdorf</t>
  </si>
  <si>
    <t>Židlochovice</t>
  </si>
  <si>
    <t>Fulnek</t>
  </si>
  <si>
    <t>Odry</t>
  </si>
  <si>
    <t>Studénka</t>
  </si>
  <si>
    <t>Vítkov</t>
  </si>
  <si>
    <t>Litomyšl</t>
  </si>
  <si>
    <t>Lanškroun</t>
  </si>
  <si>
    <t>Uničov</t>
  </si>
  <si>
    <t>Lipník nad Bečvou</t>
  </si>
  <si>
    <t>Rýmařov</t>
  </si>
  <si>
    <t>Moravská Třebová</t>
  </si>
  <si>
    <t>Litovel</t>
  </si>
  <si>
    <t>Žamberk</t>
  </si>
  <si>
    <t>Kojetín</t>
  </si>
  <si>
    <t>Staré Město</t>
  </si>
  <si>
    <t>Hulín</t>
  </si>
  <si>
    <t>Zlaté Hory</t>
  </si>
  <si>
    <t>Vratimov</t>
  </si>
  <si>
    <t>Tabulka 12: Pokrytí jednotlivých technologií a sítí k 31. 12. 2021 se zohledněním spojení soutěžitelů</t>
  </si>
  <si>
    <t xml:space="preserve">graf č. 29 </t>
  </si>
  <si>
    <t>graf č. 48</t>
  </si>
  <si>
    <t>graf č. 29</t>
  </si>
  <si>
    <t>graf č. 30</t>
  </si>
  <si>
    <t>analýza trhu č. A/1/07.2023-2, vykopírované sloupce 1,2,4,5,6</t>
  </si>
  <si>
    <t>analýza trhu č. A/1/04.2025-4, vykopírované sloupce 1,2,4,5,6</t>
  </si>
  <si>
    <t>graf č. 47</t>
  </si>
  <si>
    <t>graf č. 36 a 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</si>
</sst>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_-* #,##0\ _K_č_-;\-* #,##0\ _K_č_-;_-* &quot;-&quot;??\ _K_č_-;_-@_-"/>
    <numFmt numFmtId="166" formatCode="0.0%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7"/>
      <color rgb="FF000000"/>
      <name val="Arial"/>
      <family val="2"/>
      <charset val="238"/>
    </font>
    <font>
      <sz val="6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7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8">
    <xf numFmtId="0" fontId="0" fillId="0" borderId="0" xfId="0"/>
    <xf numFmtId="9" fontId="0" fillId="0" borderId="0" xfId="4" applyFont="1"/>
    <xf numFmtId="0" fontId="0" fillId="0" borderId="0" xfId="0" applyFill="1"/>
    <xf numFmtId="0" fontId="7" fillId="0" borderId="0" xfId="0" applyFont="1"/>
    <xf numFmtId="0" fontId="8" fillId="0" borderId="1" xfId="0" applyFont="1" applyBorder="1"/>
    <xf numFmtId="164" fontId="8" fillId="0" borderId="1" xfId="3" applyNumberFormat="1" applyFont="1" applyBorder="1"/>
    <xf numFmtId="9" fontId="8" fillId="0" borderId="1" xfId="4" applyFont="1" applyBorder="1"/>
    <xf numFmtId="0" fontId="9" fillId="0" borderId="1" xfId="0" applyFont="1" applyBorder="1"/>
    <xf numFmtId="0" fontId="8" fillId="0" borderId="0" xfId="0" applyFont="1"/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Fill="1" applyBorder="1"/>
    <xf numFmtId="9" fontId="8" fillId="0" borderId="1" xfId="4" applyNumberFormat="1" applyFont="1" applyBorder="1"/>
    <xf numFmtId="166" fontId="8" fillId="0" borderId="0" xfId="0" applyNumberFormat="1" applyFont="1"/>
    <xf numFmtId="165" fontId="8" fillId="0" borderId="1" xfId="0" applyNumberFormat="1" applyFont="1" applyBorder="1"/>
    <xf numFmtId="165" fontId="8" fillId="0" borderId="1" xfId="3" applyNumberFormat="1" applyFont="1" applyBorder="1"/>
    <xf numFmtId="165" fontId="8" fillId="0" borderId="1" xfId="3" applyNumberFormat="1" applyFont="1" applyFill="1" applyBorder="1"/>
    <xf numFmtId="0" fontId="8" fillId="0" borderId="1" xfId="0" applyFont="1" applyFill="1" applyBorder="1"/>
    <xf numFmtId="0" fontId="7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164" fontId="8" fillId="0" borderId="0" xfId="0" applyNumberFormat="1" applyFont="1"/>
    <xf numFmtId="164" fontId="0" fillId="0" borderId="0" xfId="0" applyNumberFormat="1"/>
    <xf numFmtId="9" fontId="0" fillId="0" borderId="0" xfId="4" applyNumberFormat="1" applyFont="1"/>
    <xf numFmtId="9" fontId="0" fillId="0" borderId="1" xfId="4" applyNumberFormat="1" applyFont="1" applyBorder="1"/>
    <xf numFmtId="0" fontId="0" fillId="0" borderId="1" xfId="0" applyBorder="1" applyAlignment="1">
      <alignment wrapText="1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5">
    <cellStyle name="Čárka" xfId="3" builtinId="3"/>
    <cellStyle name="Normální" xfId="0" builtinId="0"/>
    <cellStyle name="Normální 2 2" xfId="1" xr:uid="{FE79A035-C0E7-4438-B40D-16B78D2069A0}"/>
    <cellStyle name="Normální 6" xfId="2" xr:uid="{607684DF-7E46-4C64-B6DB-778D98009E93}"/>
    <cellStyle name="Procenta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8668E-0FF5-4999-86D8-D6081C24F623}">
  <dimension ref="B1:F16"/>
  <sheetViews>
    <sheetView tabSelected="1" workbookViewId="0">
      <selection activeCell="D10" sqref="D10"/>
    </sheetView>
  </sheetViews>
  <sheetFormatPr defaultRowHeight="15" x14ac:dyDescent="0.25"/>
  <cols>
    <col min="2" max="2" width="26.7109375" customWidth="1"/>
    <col min="3" max="3" width="15" customWidth="1"/>
    <col min="4" max="6" width="10.42578125" bestFit="1" customWidth="1"/>
  </cols>
  <sheetData>
    <row r="1" spans="2:6" x14ac:dyDescent="0.25">
      <c r="B1" s="8" t="s">
        <v>157</v>
      </c>
      <c r="F1" s="8"/>
    </row>
    <row r="2" spans="2:6" x14ac:dyDescent="0.25">
      <c r="B2" s="8"/>
      <c r="C2" s="30">
        <v>2020</v>
      </c>
      <c r="F2" s="8"/>
    </row>
    <row r="3" spans="2:6" x14ac:dyDescent="0.25">
      <c r="B3" s="4" t="s">
        <v>13</v>
      </c>
      <c r="C3" s="6">
        <v>1</v>
      </c>
      <c r="D3" s="8"/>
      <c r="E3" s="8"/>
    </row>
    <row r="4" spans="2:6" x14ac:dyDescent="0.25">
      <c r="B4" s="4" t="s">
        <v>14</v>
      </c>
      <c r="C4" s="6">
        <v>0.30901882105665424</v>
      </c>
      <c r="D4" s="8"/>
      <c r="E4" s="8"/>
    </row>
    <row r="5" spans="2:6" x14ac:dyDescent="0.25">
      <c r="B5" s="4" t="s">
        <v>15</v>
      </c>
      <c r="C5" s="6">
        <v>8.4587274290627693E-2</v>
      </c>
      <c r="D5" s="8"/>
      <c r="E5" s="8"/>
    </row>
    <row r="6" spans="2:6" x14ac:dyDescent="0.25">
      <c r="B6" s="4" t="s">
        <v>16</v>
      </c>
      <c r="C6" s="6">
        <v>6.9336963790962075E-2</v>
      </c>
      <c r="D6" s="8"/>
      <c r="E6" s="8"/>
    </row>
    <row r="7" spans="2:6" x14ac:dyDescent="0.25">
      <c r="B7" s="4" t="s">
        <v>17</v>
      </c>
      <c r="C7" s="6">
        <v>5.5328651953759432E-2</v>
      </c>
      <c r="D7" s="8"/>
      <c r="E7" s="8"/>
    </row>
    <row r="8" spans="2:6" x14ac:dyDescent="0.25">
      <c r="B8" s="4" t="s">
        <v>18</v>
      </c>
      <c r="C8" s="6">
        <v>4.8664851437852298E-2</v>
      </c>
      <c r="D8" s="8"/>
      <c r="E8" s="8"/>
    </row>
    <row r="9" spans="2:6" x14ac:dyDescent="0.25">
      <c r="B9" s="4" t="s">
        <v>19</v>
      </c>
      <c r="C9" s="6">
        <v>4.5953950511130222E-2</v>
      </c>
      <c r="D9" s="8"/>
      <c r="E9" s="8"/>
    </row>
    <row r="10" spans="2:6" x14ac:dyDescent="0.25">
      <c r="B10" s="4" t="s">
        <v>20</v>
      </c>
      <c r="C10" s="6">
        <v>0.38710948695901404</v>
      </c>
      <c r="D10" s="8"/>
      <c r="E10" s="8"/>
    </row>
    <row r="11" spans="2:6" x14ac:dyDescent="0.25">
      <c r="B11" s="8"/>
      <c r="C11" s="8"/>
      <c r="D11" s="8"/>
      <c r="E11" s="8"/>
      <c r="F11" s="8"/>
    </row>
    <row r="12" spans="2:6" x14ac:dyDescent="0.25">
      <c r="B12" s="11" t="s">
        <v>160</v>
      </c>
      <c r="C12" s="8"/>
      <c r="D12" s="8"/>
      <c r="E12" s="8"/>
      <c r="F12" s="8"/>
    </row>
    <row r="13" spans="2:6" x14ac:dyDescent="0.25">
      <c r="B13" s="4"/>
      <c r="C13" s="4">
        <v>2017</v>
      </c>
      <c r="D13" s="4">
        <v>2018</v>
      </c>
      <c r="E13" s="4">
        <v>2019</v>
      </c>
      <c r="F13" s="4">
        <v>2020</v>
      </c>
    </row>
    <row r="14" spans="2:6" x14ac:dyDescent="0.25">
      <c r="B14" s="4" t="s">
        <v>13</v>
      </c>
      <c r="C14" s="6">
        <v>1</v>
      </c>
      <c r="D14" s="6">
        <v>1</v>
      </c>
      <c r="E14" s="6">
        <v>1</v>
      </c>
      <c r="F14" s="6">
        <v>1</v>
      </c>
    </row>
    <row r="15" spans="2:6" x14ac:dyDescent="0.25">
      <c r="B15" s="4" t="s">
        <v>21</v>
      </c>
      <c r="C15" s="6">
        <v>0.4038135858997679</v>
      </c>
      <c r="D15" s="6">
        <v>0.38436642604086196</v>
      </c>
      <c r="E15" s="6">
        <v>0.3582676157312577</v>
      </c>
      <c r="F15" s="6">
        <v>0.30901882105665424</v>
      </c>
    </row>
    <row r="16" spans="2:6" x14ac:dyDescent="0.25">
      <c r="B16" s="4" t="s">
        <v>20</v>
      </c>
      <c r="C16" s="6">
        <v>0.5961864141002321</v>
      </c>
      <c r="D16" s="6">
        <v>0.61563357395913798</v>
      </c>
      <c r="E16" s="6">
        <v>0.64173238426874235</v>
      </c>
      <c r="F16" s="6">
        <v>0.69098117894334576</v>
      </c>
    </row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38BC4-B29F-498C-BB62-1E3B86157DCB}">
  <dimension ref="B1:D19"/>
  <sheetViews>
    <sheetView workbookViewId="0"/>
  </sheetViews>
  <sheetFormatPr defaultRowHeight="15" x14ac:dyDescent="0.25"/>
  <cols>
    <col min="2" max="2" width="26.28515625" customWidth="1"/>
    <col min="3" max="3" width="10.42578125" bestFit="1" customWidth="1"/>
    <col min="4" max="4" width="12.5703125" customWidth="1"/>
  </cols>
  <sheetData>
    <row r="1" spans="2:4" x14ac:dyDescent="0.25">
      <c r="B1" s="8" t="s">
        <v>59</v>
      </c>
      <c r="C1" s="8"/>
      <c r="D1" s="8"/>
    </row>
    <row r="2" spans="2:4" x14ac:dyDescent="0.25">
      <c r="B2" s="8"/>
      <c r="C2" s="4">
        <v>2017</v>
      </c>
      <c r="D2" s="8"/>
    </row>
    <row r="3" spans="2:4" x14ac:dyDescent="0.25">
      <c r="B3" s="4" t="s">
        <v>13</v>
      </c>
      <c r="C3" s="6">
        <v>1</v>
      </c>
    </row>
    <row r="4" spans="2:4" x14ac:dyDescent="0.25">
      <c r="B4" s="4" t="s">
        <v>58</v>
      </c>
      <c r="C4" s="6">
        <v>0.39395948196413849</v>
      </c>
    </row>
    <row r="5" spans="2:4" x14ac:dyDescent="0.25">
      <c r="B5" s="4" t="s">
        <v>15</v>
      </c>
      <c r="C5" s="6">
        <v>0.13469902504486733</v>
      </c>
    </row>
    <row r="6" spans="2:4" x14ac:dyDescent="0.25">
      <c r="B6" s="4" t="s">
        <v>18</v>
      </c>
      <c r="C6" s="6">
        <v>6.5708418891170434E-2</v>
      </c>
    </row>
    <row r="7" spans="2:4" x14ac:dyDescent="0.25">
      <c r="B7" s="4" t="s">
        <v>17</v>
      </c>
      <c r="C7" s="6">
        <v>6.252324208960533E-2</v>
      </c>
    </row>
    <row r="8" spans="2:4" x14ac:dyDescent="0.25">
      <c r="B8" s="4" t="s">
        <v>16</v>
      </c>
      <c r="C8" s="6">
        <v>4.6662031722420734E-2</v>
      </c>
    </row>
    <row r="9" spans="2:4" x14ac:dyDescent="0.25">
      <c r="B9" s="4" t="s">
        <v>20</v>
      </c>
      <c r="C9" s="6">
        <v>0.29644780028779771</v>
      </c>
    </row>
    <row r="10" spans="2:4" x14ac:dyDescent="0.25">
      <c r="B10" s="8"/>
      <c r="C10" s="31"/>
      <c r="D10" s="8"/>
    </row>
    <row r="11" spans="2:4" x14ac:dyDescent="0.25">
      <c r="B11" s="8" t="s">
        <v>60</v>
      </c>
      <c r="C11" s="8"/>
      <c r="D11" s="8"/>
    </row>
    <row r="12" spans="2:4" x14ac:dyDescent="0.25">
      <c r="B12" s="8"/>
      <c r="C12" s="4">
        <v>2020</v>
      </c>
      <c r="D12" s="8"/>
    </row>
    <row r="13" spans="2:4" x14ac:dyDescent="0.25">
      <c r="B13" s="4" t="s">
        <v>13</v>
      </c>
      <c r="C13" s="6">
        <v>1</v>
      </c>
    </row>
    <row r="14" spans="2:4" x14ac:dyDescent="0.25">
      <c r="B14" s="4" t="s">
        <v>58</v>
      </c>
      <c r="C14" s="6">
        <v>0.24720422923867894</v>
      </c>
    </row>
    <row r="15" spans="2:4" x14ac:dyDescent="0.25">
      <c r="B15" s="4" t="s">
        <v>15</v>
      </c>
      <c r="C15" s="6">
        <v>0.12236035669677869</v>
      </c>
    </row>
    <row r="16" spans="2:4" x14ac:dyDescent="0.25">
      <c r="B16" s="4" t="s">
        <v>17</v>
      </c>
      <c r="C16" s="6">
        <v>9.3502193046155632E-2</v>
      </c>
    </row>
    <row r="17" spans="2:3" x14ac:dyDescent="0.25">
      <c r="B17" s="4" t="s">
        <v>18</v>
      </c>
      <c r="C17" s="6">
        <v>5.6234931884857814E-2</v>
      </c>
    </row>
    <row r="18" spans="2:3" x14ac:dyDescent="0.25">
      <c r="B18" s="4" t="s">
        <v>16</v>
      </c>
      <c r="C18" s="6">
        <v>5.1238853225665904E-2</v>
      </c>
    </row>
    <row r="19" spans="2:3" x14ac:dyDescent="0.25">
      <c r="B19" s="4" t="s">
        <v>20</v>
      </c>
      <c r="C19" s="6">
        <v>0.42945943590786301</v>
      </c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1492E-1871-4172-8C54-4D7A588B1C14}">
  <dimension ref="B1:G10"/>
  <sheetViews>
    <sheetView workbookViewId="0"/>
  </sheetViews>
  <sheetFormatPr defaultRowHeight="15" x14ac:dyDescent="0.25"/>
  <cols>
    <col min="2" max="2" width="13.42578125" customWidth="1"/>
    <col min="3" max="3" width="9.5703125" bestFit="1" customWidth="1"/>
    <col min="4" max="4" width="10.5703125" bestFit="1" customWidth="1"/>
    <col min="5" max="5" width="9.5703125" bestFit="1" customWidth="1"/>
    <col min="6" max="7" width="10.5703125" bestFit="1" customWidth="1"/>
  </cols>
  <sheetData>
    <row r="1" spans="2:7" x14ac:dyDescent="0.25">
      <c r="B1" s="8" t="s">
        <v>61</v>
      </c>
      <c r="C1" s="8"/>
      <c r="D1" s="8"/>
      <c r="E1" s="8"/>
      <c r="F1" s="8"/>
      <c r="G1" s="8"/>
    </row>
    <row r="2" spans="2:7" x14ac:dyDescent="0.25">
      <c r="B2" s="30">
        <v>2020</v>
      </c>
      <c r="C2" s="8"/>
      <c r="D2" s="8"/>
      <c r="E2" s="8"/>
      <c r="F2" s="8"/>
      <c r="G2" s="8"/>
    </row>
    <row r="3" spans="2:7" ht="63.75" x14ac:dyDescent="0.25">
      <c r="B3" s="4"/>
      <c r="C3" s="10" t="s">
        <v>22</v>
      </c>
      <c r="D3" s="10" t="s">
        <v>23</v>
      </c>
      <c r="E3" s="10" t="s">
        <v>24</v>
      </c>
      <c r="F3" s="10" t="s">
        <v>25</v>
      </c>
      <c r="G3" s="10" t="s">
        <v>26</v>
      </c>
    </row>
    <row r="4" spans="2:7" x14ac:dyDescent="0.25">
      <c r="B4" s="4" t="s">
        <v>13</v>
      </c>
      <c r="C4" s="14">
        <f t="shared" ref="C4:F4" si="0">SUM(C5:C10)</f>
        <v>6366</v>
      </c>
      <c r="D4" s="14">
        <f t="shared" si="0"/>
        <v>12925</v>
      </c>
      <c r="E4" s="14">
        <f t="shared" si="0"/>
        <v>9493</v>
      </c>
      <c r="F4" s="14">
        <f t="shared" si="0"/>
        <v>22069</v>
      </c>
      <c r="G4" s="14">
        <f>SUM(G5:G10)</f>
        <v>18001</v>
      </c>
    </row>
    <row r="5" spans="2:7" x14ac:dyDescent="0.25">
      <c r="B5" s="4" t="s">
        <v>27</v>
      </c>
      <c r="C5" s="15">
        <v>694</v>
      </c>
      <c r="D5" s="15">
        <v>1</v>
      </c>
      <c r="E5" s="15">
        <v>2</v>
      </c>
      <c r="F5" s="15">
        <v>31</v>
      </c>
      <c r="G5" s="15">
        <v>604</v>
      </c>
    </row>
    <row r="6" spans="2:7" x14ac:dyDescent="0.25">
      <c r="B6" s="4" t="s">
        <v>28</v>
      </c>
      <c r="C6" s="15">
        <v>388</v>
      </c>
      <c r="D6" s="15">
        <v>12</v>
      </c>
      <c r="E6" s="15">
        <v>116</v>
      </c>
      <c r="F6" s="15">
        <v>1968</v>
      </c>
      <c r="G6" s="15">
        <v>71</v>
      </c>
    </row>
    <row r="7" spans="2:7" x14ac:dyDescent="0.25">
      <c r="B7" s="4" t="s">
        <v>29</v>
      </c>
      <c r="C7" s="15">
        <v>328</v>
      </c>
      <c r="D7" s="15">
        <v>646</v>
      </c>
      <c r="E7" s="15">
        <v>1484</v>
      </c>
      <c r="F7" s="15">
        <v>1525</v>
      </c>
      <c r="G7" s="15">
        <v>284</v>
      </c>
    </row>
    <row r="8" spans="2:7" x14ac:dyDescent="0.25">
      <c r="B8" s="4" t="s">
        <v>30</v>
      </c>
      <c r="C8" s="15">
        <v>16</v>
      </c>
      <c r="D8" s="15">
        <v>280</v>
      </c>
      <c r="E8" s="15">
        <v>233</v>
      </c>
      <c r="F8" s="15">
        <v>623</v>
      </c>
      <c r="G8" s="15">
        <v>207</v>
      </c>
    </row>
    <row r="9" spans="2:7" x14ac:dyDescent="0.25">
      <c r="B9" s="4" t="s">
        <v>31</v>
      </c>
      <c r="C9" s="15">
        <v>3507</v>
      </c>
      <c r="D9" s="15">
        <v>1516</v>
      </c>
      <c r="E9" s="15">
        <v>3607</v>
      </c>
      <c r="F9" s="15">
        <v>3404</v>
      </c>
      <c r="G9" s="15">
        <v>11023</v>
      </c>
    </row>
    <row r="10" spans="2:7" x14ac:dyDescent="0.25">
      <c r="B10" s="17" t="s">
        <v>32</v>
      </c>
      <c r="C10" s="16">
        <v>1433</v>
      </c>
      <c r="D10" s="16">
        <v>10470</v>
      </c>
      <c r="E10" s="16">
        <v>4051</v>
      </c>
      <c r="F10" s="16">
        <v>14518</v>
      </c>
      <c r="G10" s="16">
        <v>5812</v>
      </c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8B8EC-8188-4DDC-B433-FF72EB9E3C4E}">
  <dimension ref="B1:K13"/>
  <sheetViews>
    <sheetView workbookViewId="0"/>
  </sheetViews>
  <sheetFormatPr defaultRowHeight="15" x14ac:dyDescent="0.25"/>
  <cols>
    <col min="2" max="2" width="13.5703125" customWidth="1"/>
    <col min="3" max="3" width="10.42578125" bestFit="1" customWidth="1"/>
    <col min="4" max="7" width="9.42578125" bestFit="1" customWidth="1"/>
    <col min="8" max="8" width="10.42578125" bestFit="1" customWidth="1"/>
    <col min="9" max="9" width="9.42578125" bestFit="1" customWidth="1"/>
    <col min="10" max="10" width="9.28515625" bestFit="1" customWidth="1"/>
  </cols>
  <sheetData>
    <row r="1" spans="2:11" x14ac:dyDescent="0.25">
      <c r="B1" s="8" t="s">
        <v>63</v>
      </c>
      <c r="C1" s="8"/>
      <c r="D1" s="8"/>
      <c r="E1" s="8"/>
      <c r="F1" s="8"/>
      <c r="G1" s="8"/>
      <c r="H1" s="8"/>
      <c r="I1" s="8"/>
      <c r="J1" s="8"/>
      <c r="K1" s="8"/>
    </row>
    <row r="2" spans="2:11" x14ac:dyDescent="0.25">
      <c r="B2" s="30">
        <v>2020</v>
      </c>
      <c r="C2" s="8"/>
      <c r="D2" s="8"/>
      <c r="E2" s="8"/>
      <c r="F2" s="8"/>
      <c r="G2" s="8"/>
      <c r="H2" s="8"/>
      <c r="I2" s="8"/>
      <c r="J2" s="8"/>
      <c r="K2" s="8"/>
    </row>
    <row r="3" spans="2:11" ht="39" x14ac:dyDescent="0.25">
      <c r="B3" s="4"/>
      <c r="C3" s="9" t="s">
        <v>34</v>
      </c>
      <c r="D3" s="9" t="s">
        <v>35</v>
      </c>
      <c r="E3" s="9" t="s">
        <v>36</v>
      </c>
      <c r="F3" s="9" t="s">
        <v>37</v>
      </c>
      <c r="G3" s="9" t="s">
        <v>38</v>
      </c>
      <c r="H3" s="9" t="s">
        <v>39</v>
      </c>
      <c r="I3" s="9" t="s">
        <v>40</v>
      </c>
      <c r="J3" s="9" t="s">
        <v>62</v>
      </c>
      <c r="K3" s="8"/>
    </row>
    <row r="4" spans="2:11" x14ac:dyDescent="0.25">
      <c r="B4" s="4" t="s">
        <v>27</v>
      </c>
      <c r="C4" s="5">
        <v>1332</v>
      </c>
      <c r="D4" s="5">
        <v>1316</v>
      </c>
      <c r="E4" s="5">
        <v>0</v>
      </c>
      <c r="F4" s="5">
        <v>0</v>
      </c>
      <c r="G4" s="5">
        <v>2</v>
      </c>
      <c r="H4" s="5">
        <v>2</v>
      </c>
      <c r="I4" s="5">
        <v>2</v>
      </c>
      <c r="J4" s="5">
        <v>10</v>
      </c>
      <c r="K4" s="8"/>
    </row>
    <row r="5" spans="2:11" x14ac:dyDescent="0.25">
      <c r="B5" s="4" t="s">
        <v>28</v>
      </c>
      <c r="C5" s="5">
        <v>2555</v>
      </c>
      <c r="D5" s="5">
        <v>2066</v>
      </c>
      <c r="E5" s="5">
        <v>38</v>
      </c>
      <c r="F5" s="5">
        <v>18</v>
      </c>
      <c r="G5" s="5">
        <v>27</v>
      </c>
      <c r="H5" s="5">
        <v>225</v>
      </c>
      <c r="I5" s="5">
        <v>63</v>
      </c>
      <c r="J5" s="5">
        <v>118</v>
      </c>
      <c r="K5" s="8"/>
    </row>
    <row r="6" spans="2:11" x14ac:dyDescent="0.25">
      <c r="B6" s="4" t="s">
        <v>29</v>
      </c>
      <c r="C6" s="5">
        <v>4267</v>
      </c>
      <c r="D6" s="5">
        <v>186</v>
      </c>
      <c r="E6" s="5">
        <v>382</v>
      </c>
      <c r="F6" s="5">
        <v>266</v>
      </c>
      <c r="G6" s="5">
        <v>1221</v>
      </c>
      <c r="H6" s="5">
        <v>865</v>
      </c>
      <c r="I6" s="5">
        <v>697</v>
      </c>
      <c r="J6" s="5">
        <v>650</v>
      </c>
      <c r="K6" s="8"/>
    </row>
    <row r="7" spans="2:11" x14ac:dyDescent="0.25">
      <c r="B7" s="8"/>
      <c r="C7" s="8"/>
      <c r="D7" s="8"/>
      <c r="E7" s="8"/>
      <c r="F7" s="8"/>
      <c r="G7" s="8"/>
      <c r="H7" s="8"/>
      <c r="I7" s="8"/>
      <c r="J7" s="8"/>
      <c r="K7" s="8"/>
    </row>
    <row r="8" spans="2:11" x14ac:dyDescent="0.25">
      <c r="B8" s="8" t="s">
        <v>64</v>
      </c>
      <c r="C8" s="8"/>
      <c r="D8" s="8"/>
      <c r="E8" s="8"/>
      <c r="F8" s="8"/>
      <c r="G8" s="8"/>
      <c r="H8" s="8"/>
      <c r="I8" s="8"/>
      <c r="J8" s="8"/>
      <c r="K8" s="8"/>
    </row>
    <row r="9" spans="2:11" x14ac:dyDescent="0.25">
      <c r="B9" s="30">
        <v>2020</v>
      </c>
      <c r="C9" s="8"/>
      <c r="D9" s="8"/>
      <c r="E9" s="8"/>
      <c r="F9" s="8"/>
      <c r="G9" s="8"/>
      <c r="H9" s="8"/>
      <c r="I9" s="8"/>
      <c r="J9" s="8"/>
      <c r="K9" s="8"/>
    </row>
    <row r="10" spans="2:11" ht="39" x14ac:dyDescent="0.25">
      <c r="B10" s="4"/>
      <c r="C10" s="9" t="s">
        <v>34</v>
      </c>
      <c r="D10" s="9" t="s">
        <v>35</v>
      </c>
      <c r="E10" s="9" t="s">
        <v>36</v>
      </c>
      <c r="F10" s="9" t="s">
        <v>37</v>
      </c>
      <c r="G10" s="9" t="s">
        <v>38</v>
      </c>
      <c r="H10" s="9" t="s">
        <v>39</v>
      </c>
      <c r="I10" s="9" t="s">
        <v>40</v>
      </c>
      <c r="J10" s="9" t="s">
        <v>62</v>
      </c>
      <c r="K10" s="8"/>
    </row>
    <row r="11" spans="2:11" x14ac:dyDescent="0.25">
      <c r="B11" s="4" t="s">
        <v>30</v>
      </c>
      <c r="C11" s="5">
        <v>1359</v>
      </c>
      <c r="D11" s="5">
        <v>372</v>
      </c>
      <c r="E11" s="5">
        <v>39</v>
      </c>
      <c r="F11" s="5">
        <v>29</v>
      </c>
      <c r="G11" s="5">
        <v>387</v>
      </c>
      <c r="H11" s="5">
        <v>195</v>
      </c>
      <c r="I11" s="5">
        <v>168</v>
      </c>
      <c r="J11" s="5">
        <v>169</v>
      </c>
      <c r="K11" s="8"/>
    </row>
    <row r="12" spans="2:11" x14ac:dyDescent="0.25">
      <c r="B12" s="4" t="s">
        <v>31</v>
      </c>
      <c r="C12" s="5">
        <v>23057</v>
      </c>
      <c r="D12" s="5">
        <v>6366</v>
      </c>
      <c r="E12" s="5">
        <v>4092</v>
      </c>
      <c r="F12" s="5">
        <v>3103</v>
      </c>
      <c r="G12" s="5">
        <v>5920</v>
      </c>
      <c r="H12" s="5">
        <v>2364</v>
      </c>
      <c r="I12" s="5">
        <v>1044</v>
      </c>
      <c r="J12" s="5">
        <v>168</v>
      </c>
      <c r="K12" s="8"/>
    </row>
    <row r="13" spans="2:11" x14ac:dyDescent="0.25">
      <c r="B13" s="4" t="s">
        <v>32</v>
      </c>
      <c r="C13" s="5">
        <v>36284</v>
      </c>
      <c r="D13" s="5">
        <v>1203</v>
      </c>
      <c r="E13" s="5">
        <v>1694</v>
      </c>
      <c r="F13" s="5">
        <v>802</v>
      </c>
      <c r="G13" s="5">
        <v>9133</v>
      </c>
      <c r="H13" s="5">
        <v>13999</v>
      </c>
      <c r="I13" s="5">
        <v>9092</v>
      </c>
      <c r="J13" s="5">
        <v>361</v>
      </c>
      <c r="K13" s="8"/>
    </row>
  </sheetData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3308C-B50B-4704-BDF3-56D9C10DECDB}">
  <dimension ref="B1:G9"/>
  <sheetViews>
    <sheetView workbookViewId="0"/>
  </sheetViews>
  <sheetFormatPr defaultRowHeight="15" x14ac:dyDescent="0.25"/>
  <cols>
    <col min="2" max="2" width="13.85546875" customWidth="1"/>
    <col min="3" max="6" width="10.42578125" bestFit="1" customWidth="1"/>
  </cols>
  <sheetData>
    <row r="1" spans="2:7" x14ac:dyDescent="0.25">
      <c r="B1" s="8" t="s">
        <v>65</v>
      </c>
      <c r="C1" s="8"/>
      <c r="D1" s="8"/>
      <c r="E1" s="8"/>
      <c r="F1" s="8"/>
    </row>
    <row r="2" spans="2:7" x14ac:dyDescent="0.25">
      <c r="B2" s="4"/>
      <c r="C2" s="4">
        <v>2017</v>
      </c>
      <c r="D2" s="4">
        <v>2018</v>
      </c>
      <c r="E2" s="4">
        <v>2019</v>
      </c>
      <c r="F2" s="4">
        <v>2020</v>
      </c>
    </row>
    <row r="3" spans="2:7" x14ac:dyDescent="0.25">
      <c r="B3" s="4" t="s">
        <v>13</v>
      </c>
      <c r="C3" s="5">
        <v>61849</v>
      </c>
      <c r="D3" s="5">
        <v>60193</v>
      </c>
      <c r="E3" s="5">
        <v>66888</v>
      </c>
      <c r="F3" s="5">
        <v>68854</v>
      </c>
      <c r="G3" s="2"/>
    </row>
    <row r="4" spans="2:7" x14ac:dyDescent="0.25">
      <c r="B4" s="4" t="s">
        <v>27</v>
      </c>
      <c r="C4" s="5">
        <v>1630</v>
      </c>
      <c r="D4" s="5">
        <v>1670</v>
      </c>
      <c r="E4" s="5">
        <v>1680</v>
      </c>
      <c r="F4" s="5">
        <v>1332</v>
      </c>
    </row>
    <row r="5" spans="2:7" x14ac:dyDescent="0.25">
      <c r="B5" s="4" t="s">
        <v>28</v>
      </c>
      <c r="C5" s="5">
        <v>2825</v>
      </c>
      <c r="D5" s="5">
        <v>2847</v>
      </c>
      <c r="E5" s="5">
        <v>2756</v>
      </c>
      <c r="F5" s="5">
        <v>2555</v>
      </c>
    </row>
    <row r="6" spans="2:7" x14ac:dyDescent="0.25">
      <c r="B6" s="4" t="s">
        <v>29</v>
      </c>
      <c r="C6" s="5">
        <v>3152</v>
      </c>
      <c r="D6" s="5">
        <v>3706</v>
      </c>
      <c r="E6" s="5">
        <v>4245</v>
      </c>
      <c r="F6" s="5">
        <v>4267</v>
      </c>
    </row>
    <row r="7" spans="2:7" x14ac:dyDescent="0.25">
      <c r="B7" s="4" t="s">
        <v>30</v>
      </c>
      <c r="C7" s="5">
        <v>828</v>
      </c>
      <c r="D7" s="5">
        <v>909</v>
      </c>
      <c r="E7" s="5">
        <v>1039</v>
      </c>
      <c r="F7" s="5">
        <v>1359</v>
      </c>
    </row>
    <row r="8" spans="2:7" x14ac:dyDescent="0.25">
      <c r="B8" s="4" t="s">
        <v>31</v>
      </c>
      <c r="C8" s="5">
        <v>27831</v>
      </c>
      <c r="D8" s="5">
        <v>24432</v>
      </c>
      <c r="E8" s="5">
        <v>25380</v>
      </c>
      <c r="F8" s="5">
        <v>23057</v>
      </c>
    </row>
    <row r="9" spans="2:7" x14ac:dyDescent="0.25">
      <c r="B9" s="4" t="s">
        <v>32</v>
      </c>
      <c r="C9" s="5">
        <v>25583</v>
      </c>
      <c r="D9" s="5">
        <v>26629</v>
      </c>
      <c r="E9" s="5">
        <v>31788</v>
      </c>
      <c r="F9" s="5">
        <v>36284</v>
      </c>
    </row>
  </sheetData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F1C21-7337-4DE6-94BE-EB10AC4F87D6}">
  <dimension ref="B1:J6"/>
  <sheetViews>
    <sheetView workbookViewId="0"/>
  </sheetViews>
  <sheetFormatPr defaultRowHeight="15" x14ac:dyDescent="0.25"/>
  <cols>
    <col min="2" max="2" width="20.42578125" customWidth="1"/>
    <col min="10" max="10" width="9.85546875" customWidth="1"/>
  </cols>
  <sheetData>
    <row r="1" spans="2:10" x14ac:dyDescent="0.25">
      <c r="B1" s="8"/>
      <c r="C1" s="8"/>
      <c r="D1" s="8"/>
      <c r="E1" s="8"/>
      <c r="F1" s="8"/>
      <c r="G1" s="8"/>
      <c r="H1" s="8"/>
      <c r="I1" s="8"/>
      <c r="J1" s="8"/>
    </row>
    <row r="2" spans="2:10" x14ac:dyDescent="0.25">
      <c r="B2" s="4"/>
      <c r="C2" s="36">
        <v>2017</v>
      </c>
      <c r="D2" s="37"/>
      <c r="E2" s="36">
        <v>2018</v>
      </c>
      <c r="F2" s="37"/>
      <c r="G2" s="36">
        <v>2019</v>
      </c>
      <c r="H2" s="37"/>
      <c r="I2" s="36">
        <v>2020</v>
      </c>
      <c r="J2" s="37"/>
    </row>
    <row r="3" spans="2:10" x14ac:dyDescent="0.25">
      <c r="B3" s="4"/>
      <c r="C3" s="4" t="s">
        <v>66</v>
      </c>
      <c r="D3" s="4" t="s">
        <v>67</v>
      </c>
      <c r="E3" s="4" t="s">
        <v>66</v>
      </c>
      <c r="F3" s="4" t="s">
        <v>67</v>
      </c>
      <c r="G3" s="4" t="s">
        <v>66</v>
      </c>
      <c r="H3" s="4" t="s">
        <v>67</v>
      </c>
      <c r="I3" s="4" t="s">
        <v>66</v>
      </c>
      <c r="J3" s="4" t="s">
        <v>67</v>
      </c>
    </row>
    <row r="4" spans="2:10" x14ac:dyDescent="0.25">
      <c r="B4" s="4" t="s">
        <v>13</v>
      </c>
      <c r="C4" s="6">
        <v>1</v>
      </c>
      <c r="D4" s="6">
        <v>1</v>
      </c>
      <c r="E4" s="6">
        <v>1</v>
      </c>
      <c r="F4" s="6">
        <v>1</v>
      </c>
      <c r="G4" s="6">
        <v>1</v>
      </c>
      <c r="H4" s="6">
        <v>1</v>
      </c>
      <c r="I4" s="6">
        <v>1</v>
      </c>
      <c r="J4" s="6">
        <v>1</v>
      </c>
    </row>
    <row r="5" spans="2:10" x14ac:dyDescent="0.25">
      <c r="B5" s="4" t="s">
        <v>58</v>
      </c>
      <c r="C5" s="6">
        <v>0.59063438770100729</v>
      </c>
      <c r="D5" s="6">
        <v>0.22810991238004411</v>
      </c>
      <c r="E5" s="6">
        <v>0.50146561443066517</v>
      </c>
      <c r="F5" s="6">
        <v>0.21929086222315744</v>
      </c>
      <c r="G5" s="6">
        <v>0.51746784639241084</v>
      </c>
      <c r="H5" s="6">
        <v>0.1963435790222855</v>
      </c>
      <c r="I5" s="6">
        <v>0.42987495775599865</v>
      </c>
      <c r="J5" s="6">
        <v>0.18373776908023484</v>
      </c>
    </row>
    <row r="6" spans="2:10" x14ac:dyDescent="0.25">
      <c r="B6" s="4" t="s">
        <v>20</v>
      </c>
      <c r="C6" s="6">
        <v>0.40936561229899276</v>
      </c>
      <c r="D6" s="6">
        <v>0.77189008761995592</v>
      </c>
      <c r="E6" s="6">
        <v>0.49853438556933483</v>
      </c>
      <c r="F6" s="6">
        <v>0.78070913777684259</v>
      </c>
      <c r="G6" s="6">
        <v>0.48253215360758916</v>
      </c>
      <c r="H6" s="6">
        <v>0.8036564209777145</v>
      </c>
      <c r="I6" s="6">
        <v>0.5701250422440014</v>
      </c>
      <c r="J6" s="6">
        <v>0.81626223091976513</v>
      </c>
    </row>
  </sheetData>
  <mergeCells count="4">
    <mergeCell ref="C2:D2"/>
    <mergeCell ref="E2:F2"/>
    <mergeCell ref="G2:H2"/>
    <mergeCell ref="I2:J2"/>
  </mergeCells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EFAE0-1B03-4780-A3BD-C88274D09F53}">
  <dimension ref="B1:F12"/>
  <sheetViews>
    <sheetView workbookViewId="0"/>
  </sheetViews>
  <sheetFormatPr defaultRowHeight="15" x14ac:dyDescent="0.25"/>
  <cols>
    <col min="2" max="2" width="34.28515625" style="8" customWidth="1"/>
    <col min="3" max="6" width="9.140625" style="8"/>
  </cols>
  <sheetData>
    <row r="1" spans="2:6" x14ac:dyDescent="0.25">
      <c r="B1" s="8" t="s">
        <v>52</v>
      </c>
    </row>
    <row r="2" spans="2:6" x14ac:dyDescent="0.25">
      <c r="B2" s="4"/>
      <c r="C2" s="4">
        <v>2017</v>
      </c>
      <c r="D2" s="4">
        <v>2018</v>
      </c>
      <c r="E2" s="4">
        <v>2019</v>
      </c>
      <c r="F2" s="4">
        <v>2020</v>
      </c>
    </row>
    <row r="3" spans="2:6" x14ac:dyDescent="0.25">
      <c r="B3" s="4" t="s">
        <v>45</v>
      </c>
      <c r="C3" s="5">
        <v>61849</v>
      </c>
      <c r="D3" s="5">
        <v>60193</v>
      </c>
      <c r="E3" s="5">
        <v>66888</v>
      </c>
      <c r="F3" s="5">
        <v>68854</v>
      </c>
    </row>
    <row r="4" spans="2:6" x14ac:dyDescent="0.25">
      <c r="B4" s="4" t="s">
        <v>46</v>
      </c>
      <c r="C4" s="5">
        <v>32124</v>
      </c>
      <c r="D4" s="5">
        <v>30886</v>
      </c>
      <c r="E4" s="5">
        <v>35430</v>
      </c>
      <c r="F4" s="5">
        <v>42035</v>
      </c>
    </row>
    <row r="5" spans="2:6" x14ac:dyDescent="0.25">
      <c r="B5" s="4" t="s">
        <v>47</v>
      </c>
      <c r="C5" s="5">
        <v>50989</v>
      </c>
      <c r="D5" s="5">
        <v>47488</v>
      </c>
      <c r="E5" s="5">
        <v>47161</v>
      </c>
      <c r="F5" s="5">
        <v>45274</v>
      </c>
    </row>
    <row r="6" spans="2:6" x14ac:dyDescent="0.25">
      <c r="B6" s="4" t="s">
        <v>48</v>
      </c>
      <c r="C6" s="5">
        <v>47591</v>
      </c>
      <c r="D6" s="5">
        <v>44164</v>
      </c>
      <c r="E6" s="5">
        <v>42682</v>
      </c>
      <c r="F6" s="5">
        <v>41701</v>
      </c>
    </row>
    <row r="8" spans="2:6" x14ac:dyDescent="0.25">
      <c r="B8" s="8" t="s">
        <v>68</v>
      </c>
    </row>
    <row r="9" spans="2:6" x14ac:dyDescent="0.25">
      <c r="C9" s="4">
        <v>2020</v>
      </c>
    </row>
    <row r="10" spans="2:6" x14ac:dyDescent="0.25">
      <c r="B10" s="4" t="s">
        <v>49</v>
      </c>
      <c r="C10" s="5">
        <v>68854</v>
      </c>
    </row>
    <row r="11" spans="2:6" x14ac:dyDescent="0.25">
      <c r="B11" s="4" t="s">
        <v>50</v>
      </c>
      <c r="C11" s="5">
        <v>42035</v>
      </c>
      <c r="D11" s="6">
        <f>C11/C10</f>
        <v>0.61049466988119794</v>
      </c>
    </row>
    <row r="12" spans="2:6" x14ac:dyDescent="0.25">
      <c r="B12" s="4" t="s">
        <v>51</v>
      </c>
      <c r="C12" s="5">
        <v>26819</v>
      </c>
      <c r="D12" s="6">
        <f>C12/C10</f>
        <v>0.38950533011880212</v>
      </c>
    </row>
  </sheetData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A846C-2AED-42F5-AD18-409D67228769}">
  <dimension ref="B1:F93"/>
  <sheetViews>
    <sheetView workbookViewId="0"/>
  </sheetViews>
  <sheetFormatPr defaultRowHeight="15" x14ac:dyDescent="0.25"/>
  <cols>
    <col min="2" max="2" width="9.140625" style="3"/>
    <col min="3" max="3" width="16.5703125" style="3" customWidth="1"/>
    <col min="4" max="6" width="9.140625" style="3"/>
  </cols>
  <sheetData>
    <row r="1" spans="2:6" x14ac:dyDescent="0.25">
      <c r="B1" s="18" t="s">
        <v>69</v>
      </c>
    </row>
    <row r="2" spans="2:6" x14ac:dyDescent="0.25">
      <c r="B2" s="3" t="s">
        <v>161</v>
      </c>
    </row>
    <row r="3" spans="2:6" ht="39" x14ac:dyDescent="0.25">
      <c r="B3" s="20" t="s">
        <v>11</v>
      </c>
      <c r="C3" s="20" t="s">
        <v>12</v>
      </c>
      <c r="D3" s="29" t="s">
        <v>70</v>
      </c>
      <c r="E3" s="29" t="s">
        <v>71</v>
      </c>
      <c r="F3" s="29" t="s">
        <v>72</v>
      </c>
    </row>
    <row r="4" spans="2:6" x14ac:dyDescent="0.25">
      <c r="B4" s="21">
        <v>42121</v>
      </c>
      <c r="C4" s="22" t="s">
        <v>73</v>
      </c>
      <c r="D4" s="23" t="s">
        <v>75</v>
      </c>
      <c r="E4" s="23" t="s">
        <v>76</v>
      </c>
      <c r="F4" s="23" t="s">
        <v>76</v>
      </c>
    </row>
    <row r="5" spans="2:6" x14ac:dyDescent="0.25">
      <c r="B5" s="21">
        <v>42043</v>
      </c>
      <c r="C5" s="22" t="s">
        <v>77</v>
      </c>
      <c r="D5" s="23" t="s">
        <v>75</v>
      </c>
      <c r="E5" s="23" t="s">
        <v>75</v>
      </c>
      <c r="F5" s="23" t="s">
        <v>75</v>
      </c>
    </row>
    <row r="6" spans="2:6" x14ac:dyDescent="0.25">
      <c r="B6" s="21">
        <v>41033</v>
      </c>
      <c r="C6" s="22" t="s">
        <v>78</v>
      </c>
      <c r="D6" s="23" t="s">
        <v>75</v>
      </c>
      <c r="E6" s="23" t="s">
        <v>76</v>
      </c>
      <c r="F6" s="23" t="s">
        <v>76</v>
      </c>
    </row>
    <row r="7" spans="2:6" x14ac:dyDescent="0.25">
      <c r="B7" s="21">
        <v>42122</v>
      </c>
      <c r="C7" s="22" t="s">
        <v>79</v>
      </c>
      <c r="D7" s="23" t="s">
        <v>75</v>
      </c>
      <c r="E7" s="23" t="s">
        <v>75</v>
      </c>
      <c r="F7" s="23" t="s">
        <v>75</v>
      </c>
    </row>
    <row r="8" spans="2:6" x14ac:dyDescent="0.25">
      <c r="B8" s="21">
        <v>42021</v>
      </c>
      <c r="C8" s="22" t="s">
        <v>81</v>
      </c>
      <c r="D8" s="23" t="s">
        <v>75</v>
      </c>
      <c r="E8" s="23" t="s">
        <v>75</v>
      </c>
      <c r="F8" s="23" t="s">
        <v>75</v>
      </c>
    </row>
    <row r="9" spans="2:6" x14ac:dyDescent="0.25">
      <c r="B9" s="21">
        <v>32083</v>
      </c>
      <c r="C9" s="22" t="s">
        <v>82</v>
      </c>
      <c r="D9" s="23" t="s">
        <v>75</v>
      </c>
      <c r="E9" s="23" t="s">
        <v>75</v>
      </c>
      <c r="F9" s="23" t="s">
        <v>75</v>
      </c>
    </row>
    <row r="10" spans="2:6" x14ac:dyDescent="0.25">
      <c r="B10" s="21">
        <v>81143</v>
      </c>
      <c r="C10" s="22" t="s">
        <v>83</v>
      </c>
      <c r="D10" s="23" t="s">
        <v>75</v>
      </c>
      <c r="E10" s="23" t="s">
        <v>75</v>
      </c>
      <c r="F10" s="23" t="s">
        <v>75</v>
      </c>
    </row>
    <row r="11" spans="2:6" x14ac:dyDescent="0.25">
      <c r="B11" s="21">
        <v>21056</v>
      </c>
      <c r="C11" s="22" t="s">
        <v>84</v>
      </c>
      <c r="D11" s="23" t="s">
        <v>75</v>
      </c>
      <c r="E11" s="23" t="s">
        <v>75</v>
      </c>
      <c r="F11" s="23" t="s">
        <v>75</v>
      </c>
    </row>
    <row r="12" spans="2:6" x14ac:dyDescent="0.25">
      <c r="B12" s="21">
        <v>81032</v>
      </c>
      <c r="C12" s="22" t="s">
        <v>85</v>
      </c>
      <c r="D12" s="23" t="s">
        <v>75</v>
      </c>
      <c r="E12" s="23" t="s">
        <v>80</v>
      </c>
      <c r="F12" s="23" t="s">
        <v>80</v>
      </c>
    </row>
    <row r="13" spans="2:6" x14ac:dyDescent="0.25">
      <c r="B13" s="21">
        <v>21212</v>
      </c>
      <c r="C13" s="22" t="s">
        <v>86</v>
      </c>
      <c r="D13" s="23" t="s">
        <v>75</v>
      </c>
      <c r="E13" s="23" t="s">
        <v>75</v>
      </c>
      <c r="F13" s="23" t="s">
        <v>75</v>
      </c>
    </row>
    <row r="14" spans="2:6" x14ac:dyDescent="0.25">
      <c r="B14" s="21">
        <v>42141</v>
      </c>
      <c r="C14" s="22" t="s">
        <v>88</v>
      </c>
      <c r="D14" s="23" t="s">
        <v>87</v>
      </c>
      <c r="E14" s="23" t="s">
        <v>75</v>
      </c>
      <c r="F14" s="23" t="s">
        <v>87</v>
      </c>
    </row>
    <row r="15" spans="2:6" x14ac:dyDescent="0.25">
      <c r="B15" s="21">
        <v>51055</v>
      </c>
      <c r="C15" s="22" t="s">
        <v>89</v>
      </c>
      <c r="D15" s="23" t="s">
        <v>75</v>
      </c>
      <c r="E15" s="23" t="s">
        <v>87</v>
      </c>
      <c r="F15" s="23" t="s">
        <v>87</v>
      </c>
    </row>
    <row r="16" spans="2:6" x14ac:dyDescent="0.25">
      <c r="B16" s="21">
        <v>41034</v>
      </c>
      <c r="C16" s="22" t="s">
        <v>90</v>
      </c>
      <c r="D16" s="23" t="s">
        <v>75</v>
      </c>
      <c r="E16" s="23" t="s">
        <v>75</v>
      </c>
      <c r="F16" s="23" t="s">
        <v>75</v>
      </c>
    </row>
    <row r="17" spans="2:6" x14ac:dyDescent="0.25">
      <c r="B17" s="21">
        <v>51061</v>
      </c>
      <c r="C17" s="22" t="s">
        <v>91</v>
      </c>
      <c r="D17" s="23" t="s">
        <v>75</v>
      </c>
      <c r="E17" s="23" t="s">
        <v>75</v>
      </c>
      <c r="F17" s="23" t="s">
        <v>75</v>
      </c>
    </row>
    <row r="18" spans="2:6" x14ac:dyDescent="0.25">
      <c r="B18" s="21">
        <v>31082</v>
      </c>
      <c r="C18" s="22" t="s">
        <v>92</v>
      </c>
      <c r="D18" s="23" t="s">
        <v>75</v>
      </c>
      <c r="E18" s="23" t="s">
        <v>75</v>
      </c>
      <c r="F18" s="23" t="s">
        <v>75</v>
      </c>
    </row>
    <row r="19" spans="2:6" x14ac:dyDescent="0.25">
      <c r="B19" s="21">
        <v>41074</v>
      </c>
      <c r="C19" s="22" t="s">
        <v>93</v>
      </c>
      <c r="D19" s="23" t="s">
        <v>75</v>
      </c>
      <c r="E19" s="23" t="s">
        <v>80</v>
      </c>
      <c r="F19" s="23" t="s">
        <v>80</v>
      </c>
    </row>
    <row r="20" spans="2:6" x14ac:dyDescent="0.25">
      <c r="B20" s="21">
        <v>21221</v>
      </c>
      <c r="C20" s="22" t="s">
        <v>94</v>
      </c>
      <c r="D20" s="23" t="s">
        <v>75</v>
      </c>
      <c r="E20" s="23" t="s">
        <v>75</v>
      </c>
      <c r="F20" s="23" t="s">
        <v>75</v>
      </c>
    </row>
    <row r="21" spans="2:6" x14ac:dyDescent="0.25">
      <c r="B21" s="21">
        <v>51022</v>
      </c>
      <c r="C21" s="22" t="s">
        <v>95</v>
      </c>
      <c r="D21" s="23" t="s">
        <v>75</v>
      </c>
      <c r="E21" s="23" t="s">
        <v>76</v>
      </c>
      <c r="F21" s="23" t="s">
        <v>76</v>
      </c>
    </row>
    <row r="22" spans="2:6" x14ac:dyDescent="0.25">
      <c r="B22" s="21">
        <v>53051</v>
      </c>
      <c r="C22" s="22" t="s">
        <v>96</v>
      </c>
      <c r="D22" s="23" t="s">
        <v>75</v>
      </c>
      <c r="E22" s="23" t="s">
        <v>74</v>
      </c>
      <c r="F22" s="23" t="s">
        <v>74</v>
      </c>
    </row>
    <row r="23" spans="2:6" x14ac:dyDescent="0.25">
      <c r="B23" s="21">
        <v>21142</v>
      </c>
      <c r="C23" s="22" t="s">
        <v>97</v>
      </c>
      <c r="D23" s="23" t="s">
        <v>75</v>
      </c>
      <c r="E23" s="23" t="s">
        <v>75</v>
      </c>
      <c r="F23" s="23" t="s">
        <v>75</v>
      </c>
    </row>
    <row r="24" spans="2:6" x14ac:dyDescent="0.25">
      <c r="B24" s="21">
        <v>51021</v>
      </c>
      <c r="C24" s="22" t="s">
        <v>98</v>
      </c>
      <c r="D24" s="23" t="s">
        <v>75</v>
      </c>
      <c r="E24" s="23" t="s">
        <v>76</v>
      </c>
      <c r="F24" s="23" t="s">
        <v>76</v>
      </c>
    </row>
    <row r="25" spans="2:6" x14ac:dyDescent="0.25">
      <c r="B25" s="21">
        <v>21032</v>
      </c>
      <c r="C25" s="22" t="s">
        <v>100</v>
      </c>
      <c r="D25" s="23" t="s">
        <v>76</v>
      </c>
      <c r="E25" s="23" t="s">
        <v>75</v>
      </c>
      <c r="F25" s="23" t="s">
        <v>76</v>
      </c>
    </row>
    <row r="26" spans="2:6" x14ac:dyDescent="0.25">
      <c r="B26" s="21">
        <v>32111</v>
      </c>
      <c r="C26" s="22" t="s">
        <v>101</v>
      </c>
      <c r="D26" s="23" t="s">
        <v>75</v>
      </c>
      <c r="E26" s="23" t="s">
        <v>75</v>
      </c>
      <c r="F26" s="23" t="s">
        <v>75</v>
      </c>
    </row>
    <row r="27" spans="2:6" x14ac:dyDescent="0.25">
      <c r="B27" s="21">
        <v>51054</v>
      </c>
      <c r="C27" s="22" t="s">
        <v>102</v>
      </c>
      <c r="D27" s="23" t="s">
        <v>75</v>
      </c>
      <c r="E27" s="23" t="s">
        <v>75</v>
      </c>
      <c r="F27" s="23" t="s">
        <v>75</v>
      </c>
    </row>
    <row r="28" spans="2:6" x14ac:dyDescent="0.25">
      <c r="B28" s="21">
        <v>42022</v>
      </c>
      <c r="C28" s="22" t="s">
        <v>103</v>
      </c>
      <c r="D28" s="23" t="s">
        <v>75</v>
      </c>
      <c r="E28" s="23" t="s">
        <v>75</v>
      </c>
      <c r="F28" s="23" t="s">
        <v>75</v>
      </c>
    </row>
    <row r="29" spans="2:6" x14ac:dyDescent="0.25">
      <c r="B29" s="21">
        <v>71111</v>
      </c>
      <c r="C29" s="22" t="s">
        <v>104</v>
      </c>
      <c r="D29" s="23" t="s">
        <v>87</v>
      </c>
      <c r="E29" s="23" t="s">
        <v>75</v>
      </c>
      <c r="F29" s="23" t="s">
        <v>87</v>
      </c>
    </row>
    <row r="30" spans="2:6" x14ac:dyDescent="0.25">
      <c r="B30" s="21">
        <v>21192</v>
      </c>
      <c r="C30" s="22" t="s">
        <v>105</v>
      </c>
      <c r="D30" s="23" t="s">
        <v>75</v>
      </c>
      <c r="E30" s="23" t="s">
        <v>75</v>
      </c>
      <c r="F30" s="23" t="s">
        <v>75</v>
      </c>
    </row>
    <row r="31" spans="2:6" x14ac:dyDescent="0.25">
      <c r="B31" s="21">
        <v>72035</v>
      </c>
      <c r="C31" s="22" t="s">
        <v>106</v>
      </c>
      <c r="D31" s="23" t="s">
        <v>75</v>
      </c>
      <c r="E31" s="23" t="s">
        <v>75</v>
      </c>
      <c r="F31" s="23" t="s">
        <v>75</v>
      </c>
    </row>
    <row r="32" spans="2:6" x14ac:dyDescent="0.25">
      <c r="B32" s="21">
        <v>52141</v>
      </c>
      <c r="C32" s="22" t="s">
        <v>107</v>
      </c>
      <c r="D32" s="23" t="s">
        <v>75</v>
      </c>
      <c r="E32" s="23" t="s">
        <v>75</v>
      </c>
      <c r="F32" s="23" t="s">
        <v>75</v>
      </c>
    </row>
    <row r="33" spans="2:6" x14ac:dyDescent="0.25">
      <c r="B33" s="21">
        <v>72033</v>
      </c>
      <c r="C33" s="22" t="s">
        <v>108</v>
      </c>
      <c r="D33" s="23" t="s">
        <v>75</v>
      </c>
      <c r="E33" s="23" t="s">
        <v>75</v>
      </c>
      <c r="F33" s="23" t="s">
        <v>75</v>
      </c>
    </row>
    <row r="34" spans="2:6" x14ac:dyDescent="0.25">
      <c r="B34" s="21">
        <v>71131</v>
      </c>
      <c r="C34" s="22" t="s">
        <v>109</v>
      </c>
      <c r="D34" s="23" t="s">
        <v>87</v>
      </c>
      <c r="E34" s="23" t="s">
        <v>87</v>
      </c>
      <c r="F34" s="23" t="s">
        <v>87</v>
      </c>
    </row>
    <row r="35" spans="2:6" x14ac:dyDescent="0.25">
      <c r="B35" s="21">
        <v>81142</v>
      </c>
      <c r="C35" s="22" t="s">
        <v>110</v>
      </c>
      <c r="D35" s="23" t="s">
        <v>75</v>
      </c>
      <c r="E35" s="23" t="s">
        <v>75</v>
      </c>
      <c r="F35" s="23" t="s">
        <v>75</v>
      </c>
    </row>
    <row r="36" spans="2:6" x14ac:dyDescent="0.25">
      <c r="B36" s="21">
        <v>51071</v>
      </c>
      <c r="C36" s="22" t="s">
        <v>111</v>
      </c>
      <c r="D36" s="23" t="s">
        <v>75</v>
      </c>
      <c r="E36" s="23" t="s">
        <v>75</v>
      </c>
      <c r="F36" s="23" t="s">
        <v>75</v>
      </c>
    </row>
    <row r="37" spans="2:6" x14ac:dyDescent="0.25">
      <c r="B37" s="21">
        <v>71112</v>
      </c>
      <c r="C37" s="22" t="s">
        <v>9</v>
      </c>
      <c r="D37" s="23" t="s">
        <v>76</v>
      </c>
      <c r="E37" s="23" t="s">
        <v>76</v>
      </c>
      <c r="F37" s="23" t="s">
        <v>80</v>
      </c>
    </row>
    <row r="38" spans="2:6" x14ac:dyDescent="0.25">
      <c r="B38" s="21">
        <v>81131</v>
      </c>
      <c r="C38" s="22" t="s">
        <v>112</v>
      </c>
      <c r="D38" s="23" t="s">
        <v>75</v>
      </c>
      <c r="E38" s="23" t="s">
        <v>75</v>
      </c>
      <c r="F38" s="23" t="s">
        <v>75</v>
      </c>
    </row>
    <row r="39" spans="2:6" x14ac:dyDescent="0.25">
      <c r="B39" s="21">
        <v>51041</v>
      </c>
      <c r="C39" s="22" t="s">
        <v>113</v>
      </c>
      <c r="D39" s="23" t="s">
        <v>75</v>
      </c>
      <c r="E39" s="23" t="s">
        <v>75</v>
      </c>
      <c r="F39" s="23" t="s">
        <v>75</v>
      </c>
    </row>
    <row r="40" spans="2:6" x14ac:dyDescent="0.25">
      <c r="B40" s="21">
        <v>71031</v>
      </c>
      <c r="C40" s="22" t="s">
        <v>114</v>
      </c>
      <c r="D40" s="23" t="s">
        <v>75</v>
      </c>
      <c r="E40" s="23" t="s">
        <v>75</v>
      </c>
      <c r="F40" s="23" t="s">
        <v>75</v>
      </c>
    </row>
    <row r="41" spans="2:6" x14ac:dyDescent="0.25">
      <c r="B41" s="21">
        <v>52093</v>
      </c>
      <c r="C41" s="22" t="s">
        <v>115</v>
      </c>
      <c r="D41" s="23" t="s">
        <v>75</v>
      </c>
      <c r="E41" s="23" t="s">
        <v>76</v>
      </c>
      <c r="F41" s="23" t="s">
        <v>76</v>
      </c>
    </row>
    <row r="42" spans="2:6" x14ac:dyDescent="0.25">
      <c r="B42" s="21">
        <v>32062</v>
      </c>
      <c r="C42" s="22" t="s">
        <v>116</v>
      </c>
      <c r="D42" s="23" t="s">
        <v>75</v>
      </c>
      <c r="E42" s="23" t="s">
        <v>87</v>
      </c>
      <c r="F42" s="23" t="s">
        <v>87</v>
      </c>
    </row>
    <row r="43" spans="2:6" x14ac:dyDescent="0.25">
      <c r="B43" s="21">
        <v>72073</v>
      </c>
      <c r="C43" s="22" t="s">
        <v>117</v>
      </c>
      <c r="D43" s="23" t="s">
        <v>80</v>
      </c>
      <c r="E43" s="23" t="s">
        <v>75</v>
      </c>
      <c r="F43" s="23" t="s">
        <v>99</v>
      </c>
    </row>
    <row r="44" spans="2:6" x14ac:dyDescent="0.25">
      <c r="B44" s="21">
        <v>52053</v>
      </c>
      <c r="C44" s="22" t="s">
        <v>118</v>
      </c>
      <c r="D44" s="23" t="s">
        <v>75</v>
      </c>
      <c r="E44" s="23" t="s">
        <v>75</v>
      </c>
      <c r="F44" s="23" t="s">
        <v>75</v>
      </c>
    </row>
    <row r="45" spans="2:6" x14ac:dyDescent="0.25">
      <c r="B45" s="21">
        <v>52152</v>
      </c>
      <c r="C45" s="22" t="s">
        <v>119</v>
      </c>
      <c r="D45" s="23" t="s">
        <v>75</v>
      </c>
      <c r="E45" s="23" t="s">
        <v>87</v>
      </c>
      <c r="F45" s="23" t="s">
        <v>87</v>
      </c>
    </row>
    <row r="47" spans="2:6" x14ac:dyDescent="0.25">
      <c r="B47" s="19" t="s">
        <v>156</v>
      </c>
    </row>
    <row r="48" spans="2:6" x14ac:dyDescent="0.25">
      <c r="B48" s="3" t="s">
        <v>162</v>
      </c>
    </row>
    <row r="49" spans="2:6" ht="39" x14ac:dyDescent="0.25">
      <c r="B49" s="20" t="s">
        <v>11</v>
      </c>
      <c r="C49" s="20" t="s">
        <v>12</v>
      </c>
      <c r="D49" s="29" t="s">
        <v>70</v>
      </c>
      <c r="E49" s="29" t="s">
        <v>120</v>
      </c>
      <c r="F49" s="29" t="s">
        <v>121</v>
      </c>
    </row>
    <row r="50" spans="2:6" x14ac:dyDescent="0.25">
      <c r="B50" s="24">
        <v>41011</v>
      </c>
      <c r="C50" s="25" t="s">
        <v>122</v>
      </c>
      <c r="D50" s="23" t="s">
        <v>75</v>
      </c>
      <c r="E50" s="23" t="s">
        <v>87</v>
      </c>
      <c r="F50" s="23" t="s">
        <v>87</v>
      </c>
    </row>
    <row r="51" spans="2:6" x14ac:dyDescent="0.25">
      <c r="B51" s="24">
        <v>81011</v>
      </c>
      <c r="C51" s="25" t="s">
        <v>123</v>
      </c>
      <c r="D51" s="23" t="s">
        <v>75</v>
      </c>
      <c r="E51" s="23" t="s">
        <v>75</v>
      </c>
      <c r="F51" s="23" t="s">
        <v>75</v>
      </c>
    </row>
    <row r="52" spans="2:6" x14ac:dyDescent="0.25">
      <c r="B52" s="24">
        <v>62041</v>
      </c>
      <c r="C52" s="25" t="s">
        <v>0</v>
      </c>
      <c r="D52" s="23" t="s">
        <v>75</v>
      </c>
      <c r="E52" s="23" t="s">
        <v>76</v>
      </c>
      <c r="F52" s="23" t="s">
        <v>76</v>
      </c>
    </row>
    <row r="53" spans="2:6" x14ac:dyDescent="0.25">
      <c r="B53" s="24">
        <v>21201</v>
      </c>
      <c r="C53" s="25" t="s">
        <v>124</v>
      </c>
      <c r="D53" s="23" t="s">
        <v>75</v>
      </c>
      <c r="E53" s="23" t="s">
        <v>75</v>
      </c>
      <c r="F53" s="23" t="s">
        <v>75</v>
      </c>
    </row>
    <row r="54" spans="2:6" x14ac:dyDescent="0.25">
      <c r="B54" s="24">
        <v>51011</v>
      </c>
      <c r="C54" s="25" t="s">
        <v>1</v>
      </c>
      <c r="D54" s="23" t="s">
        <v>80</v>
      </c>
      <c r="E54" s="23" t="s">
        <v>87</v>
      </c>
      <c r="F54" s="23" t="s">
        <v>80</v>
      </c>
    </row>
    <row r="55" spans="2:6" x14ac:dyDescent="0.25">
      <c r="B55" s="24">
        <v>51012</v>
      </c>
      <c r="C55" s="25" t="s">
        <v>125</v>
      </c>
      <c r="D55" s="23" t="s">
        <v>75</v>
      </c>
      <c r="E55" s="23" t="s">
        <v>76</v>
      </c>
      <c r="F55" s="23" t="s">
        <v>76</v>
      </c>
    </row>
    <row r="56" spans="2:6" x14ac:dyDescent="0.25">
      <c r="B56" s="24">
        <v>81071</v>
      </c>
      <c r="C56" s="25" t="s">
        <v>126</v>
      </c>
      <c r="D56" s="23" t="s">
        <v>75</v>
      </c>
      <c r="E56" s="23" t="s">
        <v>75</v>
      </c>
      <c r="F56" s="23" t="s">
        <v>75</v>
      </c>
    </row>
    <row r="57" spans="2:6" x14ac:dyDescent="0.25">
      <c r="B57" s="24">
        <v>41072</v>
      </c>
      <c r="C57" s="25" t="s">
        <v>127</v>
      </c>
      <c r="D57" s="23" t="s">
        <v>75</v>
      </c>
      <c r="E57" s="23" t="s">
        <v>128</v>
      </c>
      <c r="F57" s="23" t="s">
        <v>128</v>
      </c>
    </row>
    <row r="58" spans="2:6" x14ac:dyDescent="0.25">
      <c r="B58" s="24">
        <v>62081</v>
      </c>
      <c r="C58" s="25" t="s">
        <v>129</v>
      </c>
      <c r="D58" s="23" t="s">
        <v>75</v>
      </c>
      <c r="E58" s="23" t="s">
        <v>75</v>
      </c>
      <c r="F58" s="23" t="s">
        <v>75</v>
      </c>
    </row>
    <row r="59" spans="2:6" x14ac:dyDescent="0.25">
      <c r="B59" s="24">
        <v>62102</v>
      </c>
      <c r="C59" s="25" t="s">
        <v>130</v>
      </c>
      <c r="D59" s="23" t="s">
        <v>75</v>
      </c>
      <c r="E59" s="23" t="s">
        <v>75</v>
      </c>
      <c r="F59" s="23" t="s">
        <v>87</v>
      </c>
    </row>
    <row r="60" spans="2:6" x14ac:dyDescent="0.25">
      <c r="B60" s="24">
        <v>51013</v>
      </c>
      <c r="C60" s="25" t="s">
        <v>131</v>
      </c>
      <c r="D60" s="23" t="s">
        <v>75</v>
      </c>
      <c r="E60" s="23" t="s">
        <v>76</v>
      </c>
      <c r="F60" s="23" t="s">
        <v>76</v>
      </c>
    </row>
    <row r="61" spans="2:6" x14ac:dyDescent="0.25">
      <c r="B61" s="24">
        <v>31081</v>
      </c>
      <c r="C61" s="25" t="s">
        <v>132</v>
      </c>
      <c r="D61" s="23" t="s">
        <v>75</v>
      </c>
      <c r="E61" s="23" t="s">
        <v>75</v>
      </c>
      <c r="F61" s="23" t="s">
        <v>75</v>
      </c>
    </row>
    <row r="62" spans="2:6" x14ac:dyDescent="0.25">
      <c r="B62" s="24">
        <v>62122</v>
      </c>
      <c r="C62" s="25" t="s">
        <v>133</v>
      </c>
      <c r="D62" s="23" t="s">
        <v>75</v>
      </c>
      <c r="E62" s="23" t="s">
        <v>75</v>
      </c>
      <c r="F62" s="23" t="s">
        <v>75</v>
      </c>
    </row>
    <row r="63" spans="2:6" x14ac:dyDescent="0.25">
      <c r="B63" s="24">
        <v>51062</v>
      </c>
      <c r="C63" s="25" t="s">
        <v>134</v>
      </c>
      <c r="D63" s="23" t="s">
        <v>76</v>
      </c>
      <c r="E63" s="23" t="s">
        <v>87</v>
      </c>
      <c r="F63" s="23" t="s">
        <v>80</v>
      </c>
    </row>
    <row r="64" spans="2:6" x14ac:dyDescent="0.25">
      <c r="B64" s="24">
        <v>81152</v>
      </c>
      <c r="C64" s="25" t="s">
        <v>4</v>
      </c>
      <c r="D64" s="23" t="s">
        <v>76</v>
      </c>
      <c r="E64" s="23" t="s">
        <v>75</v>
      </c>
      <c r="F64" s="23" t="s">
        <v>80</v>
      </c>
    </row>
    <row r="65" spans="2:6" x14ac:dyDescent="0.25">
      <c r="B65" s="24">
        <v>71092</v>
      </c>
      <c r="C65" s="25" t="s">
        <v>6</v>
      </c>
      <c r="D65" s="23" t="s">
        <v>75</v>
      </c>
      <c r="E65" s="23" t="s">
        <v>87</v>
      </c>
      <c r="F65" s="23" t="s">
        <v>87</v>
      </c>
    </row>
    <row r="66" spans="2:6" x14ac:dyDescent="0.25">
      <c r="B66" s="24">
        <v>21202</v>
      </c>
      <c r="C66" s="25" t="s">
        <v>7</v>
      </c>
      <c r="D66" s="23" t="s">
        <v>80</v>
      </c>
      <c r="E66" s="23" t="s">
        <v>75</v>
      </c>
      <c r="F66" s="23" t="s">
        <v>80</v>
      </c>
    </row>
    <row r="67" spans="2:6" x14ac:dyDescent="0.25">
      <c r="B67" s="24">
        <v>42052</v>
      </c>
      <c r="C67" s="25" t="s">
        <v>135</v>
      </c>
      <c r="D67" s="23" t="s">
        <v>75</v>
      </c>
      <c r="E67" s="23" t="s">
        <v>75</v>
      </c>
      <c r="F67" s="23" t="s">
        <v>75</v>
      </c>
    </row>
    <row r="68" spans="2:6" x14ac:dyDescent="0.25">
      <c r="B68" s="24">
        <v>52012</v>
      </c>
      <c r="C68" s="25" t="s">
        <v>136</v>
      </c>
      <c r="D68" s="23" t="s">
        <v>75</v>
      </c>
      <c r="E68" s="23" t="s">
        <v>87</v>
      </c>
      <c r="F68" s="23" t="s">
        <v>76</v>
      </c>
    </row>
    <row r="69" spans="2:6" x14ac:dyDescent="0.25">
      <c r="B69" s="24">
        <v>81211</v>
      </c>
      <c r="C69" s="25" t="s">
        <v>10</v>
      </c>
      <c r="D69" s="23" t="s">
        <v>75</v>
      </c>
      <c r="E69" s="23" t="s">
        <v>76</v>
      </c>
      <c r="F69" s="23" t="s">
        <v>76</v>
      </c>
    </row>
    <row r="70" spans="2:6" x14ac:dyDescent="0.25">
      <c r="B70" s="24">
        <v>42151</v>
      </c>
      <c r="C70" s="25" t="s">
        <v>137</v>
      </c>
      <c r="D70" s="23" t="s">
        <v>76</v>
      </c>
      <c r="E70" s="23" t="s">
        <v>76</v>
      </c>
      <c r="F70" s="23" t="s">
        <v>76</v>
      </c>
    </row>
    <row r="71" spans="2:6" x14ac:dyDescent="0.25">
      <c r="B71" s="24">
        <v>62211</v>
      </c>
      <c r="C71" s="25" t="s">
        <v>138</v>
      </c>
      <c r="D71" s="23" t="s">
        <v>75</v>
      </c>
      <c r="E71" s="23" t="s">
        <v>76</v>
      </c>
      <c r="F71" s="23" t="s">
        <v>76</v>
      </c>
    </row>
    <row r="72" spans="2:6" x14ac:dyDescent="0.25">
      <c r="B72" s="24">
        <v>41011</v>
      </c>
      <c r="C72" s="26" t="s">
        <v>139</v>
      </c>
      <c r="D72" s="27" t="s">
        <v>75</v>
      </c>
      <c r="E72" s="27" t="s">
        <v>75</v>
      </c>
      <c r="F72" s="27" t="s">
        <v>75</v>
      </c>
    </row>
    <row r="73" spans="2:6" x14ac:dyDescent="0.25">
      <c r="B73" s="24">
        <v>81011</v>
      </c>
      <c r="C73" s="26" t="s">
        <v>140</v>
      </c>
      <c r="D73" s="27" t="s">
        <v>75</v>
      </c>
      <c r="E73" s="27" t="s">
        <v>99</v>
      </c>
      <c r="F73" s="27" t="s">
        <v>99</v>
      </c>
    </row>
    <row r="74" spans="2:6" x14ac:dyDescent="0.25">
      <c r="B74" s="24">
        <v>62041</v>
      </c>
      <c r="C74" s="26" t="s">
        <v>141</v>
      </c>
      <c r="D74" s="27" t="s">
        <v>75</v>
      </c>
      <c r="E74" s="27" t="s">
        <v>76</v>
      </c>
      <c r="F74" s="27" t="s">
        <v>76</v>
      </c>
    </row>
    <row r="75" spans="2:6" x14ac:dyDescent="0.25">
      <c r="B75" s="24">
        <v>21201</v>
      </c>
      <c r="C75" s="26" t="s">
        <v>142</v>
      </c>
      <c r="D75" s="27" t="s">
        <v>75</v>
      </c>
      <c r="E75" s="27" t="s">
        <v>87</v>
      </c>
      <c r="F75" s="27" t="s">
        <v>87</v>
      </c>
    </row>
    <row r="76" spans="2:6" x14ac:dyDescent="0.25">
      <c r="B76" s="28">
        <v>71072</v>
      </c>
      <c r="C76" s="26" t="s">
        <v>5</v>
      </c>
      <c r="D76" s="27" t="s">
        <v>87</v>
      </c>
      <c r="E76" s="27" t="s">
        <v>76</v>
      </c>
      <c r="F76" s="27" t="s">
        <v>80</v>
      </c>
    </row>
    <row r="77" spans="2:6" x14ac:dyDescent="0.25">
      <c r="B77" s="28">
        <v>53071</v>
      </c>
      <c r="C77" s="26" t="s">
        <v>143</v>
      </c>
      <c r="D77" s="27" t="s">
        <v>87</v>
      </c>
      <c r="E77" s="27" t="s">
        <v>75</v>
      </c>
      <c r="F77" s="27" t="s">
        <v>76</v>
      </c>
    </row>
    <row r="78" spans="2:6" x14ac:dyDescent="0.25">
      <c r="B78" s="28">
        <v>53061</v>
      </c>
      <c r="C78" s="26" t="s">
        <v>144</v>
      </c>
      <c r="D78" s="27" t="s">
        <v>75</v>
      </c>
      <c r="E78" s="27" t="s">
        <v>76</v>
      </c>
      <c r="F78" s="27" t="s">
        <v>76</v>
      </c>
    </row>
    <row r="79" spans="2:6" x14ac:dyDescent="0.25">
      <c r="B79" s="28">
        <v>72034</v>
      </c>
      <c r="C79" s="26" t="s">
        <v>2</v>
      </c>
      <c r="D79" s="27" t="s">
        <v>76</v>
      </c>
      <c r="E79" s="27" t="s">
        <v>75</v>
      </c>
      <c r="F79" s="27" t="s">
        <v>76</v>
      </c>
    </row>
    <row r="80" spans="2:6" x14ac:dyDescent="0.25">
      <c r="B80" s="28">
        <v>71121</v>
      </c>
      <c r="C80" s="26" t="s">
        <v>145</v>
      </c>
      <c r="D80" s="27" t="s">
        <v>76</v>
      </c>
      <c r="E80" s="27" t="s">
        <v>87</v>
      </c>
      <c r="F80" s="27" t="s">
        <v>76</v>
      </c>
    </row>
    <row r="81" spans="2:6" x14ac:dyDescent="0.25">
      <c r="B81" s="28">
        <v>71041</v>
      </c>
      <c r="C81" s="26" t="s">
        <v>146</v>
      </c>
      <c r="D81" s="27" t="s">
        <v>87</v>
      </c>
      <c r="E81" s="27" t="s">
        <v>76</v>
      </c>
      <c r="F81" s="27" t="s">
        <v>80</v>
      </c>
    </row>
    <row r="82" spans="2:6" x14ac:dyDescent="0.25">
      <c r="B82" s="28">
        <v>81201</v>
      </c>
      <c r="C82" s="26" t="s">
        <v>147</v>
      </c>
      <c r="D82" s="27" t="s">
        <v>75</v>
      </c>
      <c r="E82" s="27" t="s">
        <v>76</v>
      </c>
      <c r="F82" s="27" t="s">
        <v>76</v>
      </c>
    </row>
    <row r="83" spans="2:6" x14ac:dyDescent="0.25">
      <c r="B83" s="28">
        <v>53121</v>
      </c>
      <c r="C83" s="26" t="s">
        <v>8</v>
      </c>
      <c r="D83" s="27" t="s">
        <v>75</v>
      </c>
      <c r="E83" s="27" t="s">
        <v>75</v>
      </c>
      <c r="F83" s="27" t="s">
        <v>87</v>
      </c>
    </row>
    <row r="84" spans="2:6" x14ac:dyDescent="0.25">
      <c r="B84" s="28">
        <v>53082</v>
      </c>
      <c r="C84" s="26" t="s">
        <v>148</v>
      </c>
      <c r="D84" s="27" t="s">
        <v>75</v>
      </c>
      <c r="E84" s="27" t="s">
        <v>75</v>
      </c>
      <c r="F84" s="27" t="s">
        <v>75</v>
      </c>
    </row>
    <row r="85" spans="2:6" x14ac:dyDescent="0.25">
      <c r="B85" s="28">
        <v>71051</v>
      </c>
      <c r="C85" s="26" t="s">
        <v>149</v>
      </c>
      <c r="D85" s="27" t="s">
        <v>75</v>
      </c>
      <c r="E85" s="27" t="s">
        <v>75</v>
      </c>
      <c r="F85" s="27" t="s">
        <v>87</v>
      </c>
    </row>
    <row r="86" spans="2:6" x14ac:dyDescent="0.25">
      <c r="B86" s="28">
        <v>53153</v>
      </c>
      <c r="C86" s="26" t="s">
        <v>150</v>
      </c>
      <c r="D86" s="27" t="s">
        <v>75</v>
      </c>
      <c r="E86" s="27" t="s">
        <v>99</v>
      </c>
      <c r="F86" s="27" t="s">
        <v>99</v>
      </c>
    </row>
    <row r="87" spans="2:6" x14ac:dyDescent="0.25">
      <c r="B87" s="28">
        <v>71091</v>
      </c>
      <c r="C87" s="26" t="s">
        <v>151</v>
      </c>
      <c r="D87" s="27" t="s">
        <v>75</v>
      </c>
      <c r="E87" s="27" t="s">
        <v>75</v>
      </c>
      <c r="F87" s="27" t="s">
        <v>75</v>
      </c>
    </row>
    <row r="88" spans="2:6" x14ac:dyDescent="0.25">
      <c r="B88" s="28">
        <v>72071</v>
      </c>
      <c r="C88" s="26" t="s">
        <v>152</v>
      </c>
      <c r="D88" s="27" t="s">
        <v>75</v>
      </c>
      <c r="E88" s="27" t="s">
        <v>75</v>
      </c>
      <c r="F88" s="27" t="s">
        <v>75</v>
      </c>
    </row>
    <row r="89" spans="2:6" x14ac:dyDescent="0.25">
      <c r="B89" s="28">
        <v>72031</v>
      </c>
      <c r="C89" s="26" t="s">
        <v>153</v>
      </c>
      <c r="D89" s="27" t="s">
        <v>76</v>
      </c>
      <c r="E89" s="27" t="s">
        <v>87</v>
      </c>
      <c r="F89" s="27" t="s">
        <v>80</v>
      </c>
    </row>
    <row r="90" spans="2:6" x14ac:dyDescent="0.25">
      <c r="B90" s="28">
        <v>71023</v>
      </c>
      <c r="C90" s="26" t="s">
        <v>154</v>
      </c>
      <c r="D90" s="27" t="s">
        <v>75</v>
      </c>
      <c r="E90" s="27" t="s">
        <v>76</v>
      </c>
      <c r="F90" s="27" t="s">
        <v>76</v>
      </c>
    </row>
    <row r="91" spans="2:6" x14ac:dyDescent="0.25">
      <c r="B91" s="28">
        <v>81192</v>
      </c>
      <c r="C91" s="26" t="s">
        <v>155</v>
      </c>
      <c r="D91" s="27" t="s">
        <v>76</v>
      </c>
      <c r="E91" s="27" t="s">
        <v>75</v>
      </c>
      <c r="F91" s="27" t="s">
        <v>76</v>
      </c>
    </row>
    <row r="92" spans="2:6" x14ac:dyDescent="0.25">
      <c r="B92" s="28">
        <v>21171</v>
      </c>
      <c r="C92" s="26" t="s">
        <v>3</v>
      </c>
      <c r="D92" s="27" t="s">
        <v>80</v>
      </c>
      <c r="E92" s="27" t="s">
        <v>87</v>
      </c>
      <c r="F92" s="27" t="s">
        <v>80</v>
      </c>
    </row>
    <row r="93" spans="2:6" x14ac:dyDescent="0.25">
      <c r="B93" s="28">
        <v>53051</v>
      </c>
      <c r="C93" s="26" t="s">
        <v>96</v>
      </c>
      <c r="D93" s="27" t="s">
        <v>75</v>
      </c>
      <c r="E93" s="27" t="s">
        <v>74</v>
      </c>
      <c r="F93" s="27" t="s">
        <v>74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1DFB6-3680-4A7A-B16C-A56801AAD79A}">
  <dimension ref="B1:G10"/>
  <sheetViews>
    <sheetView workbookViewId="0"/>
  </sheetViews>
  <sheetFormatPr defaultRowHeight="15" x14ac:dyDescent="0.25"/>
  <cols>
    <col min="2" max="2" width="14.42578125" customWidth="1"/>
    <col min="3" max="4" width="10.42578125" bestFit="1" customWidth="1"/>
    <col min="5" max="5" width="13" customWidth="1"/>
    <col min="6" max="6" width="10.42578125" bestFit="1" customWidth="1"/>
    <col min="7" max="7" width="9.28515625" bestFit="1" customWidth="1"/>
  </cols>
  <sheetData>
    <row r="1" spans="2:7" x14ac:dyDescent="0.25">
      <c r="B1" s="8" t="s">
        <v>33</v>
      </c>
      <c r="D1" s="8"/>
      <c r="E1" s="8"/>
      <c r="F1" s="8"/>
      <c r="G1" s="8"/>
    </row>
    <row r="2" spans="2:7" x14ac:dyDescent="0.25">
      <c r="B2" s="30">
        <v>2020</v>
      </c>
      <c r="D2" s="8"/>
      <c r="E2" s="8"/>
      <c r="F2" s="8"/>
      <c r="G2" s="8"/>
    </row>
    <row r="3" spans="2:7" ht="51" x14ac:dyDescent="0.25">
      <c r="B3" s="4"/>
      <c r="C3" s="10" t="s">
        <v>22</v>
      </c>
      <c r="D3" s="10" t="s">
        <v>23</v>
      </c>
      <c r="E3" s="10" t="s">
        <v>24</v>
      </c>
      <c r="F3" s="10" t="s">
        <v>25</v>
      </c>
      <c r="G3" s="10" t="s">
        <v>26</v>
      </c>
    </row>
    <row r="4" spans="2:7" x14ac:dyDescent="0.25">
      <c r="B4" s="4" t="s">
        <v>13</v>
      </c>
      <c r="C4" s="5">
        <v>12593</v>
      </c>
      <c r="D4" s="5">
        <v>10824</v>
      </c>
      <c r="E4" s="5">
        <v>2570</v>
      </c>
      <c r="F4" s="5">
        <v>18304</v>
      </c>
      <c r="G4" s="5">
        <v>280</v>
      </c>
    </row>
    <row r="5" spans="2:7" x14ac:dyDescent="0.25">
      <c r="B5" s="4" t="s">
        <v>27</v>
      </c>
      <c r="C5" s="5">
        <v>788</v>
      </c>
      <c r="D5" s="5">
        <v>3</v>
      </c>
      <c r="E5" s="5">
        <v>0</v>
      </c>
      <c r="F5" s="5">
        <v>16</v>
      </c>
      <c r="G5" s="5">
        <v>0</v>
      </c>
    </row>
    <row r="6" spans="2:7" x14ac:dyDescent="0.25">
      <c r="B6" s="4" t="s">
        <v>28</v>
      </c>
      <c r="C6" s="5">
        <v>173</v>
      </c>
      <c r="D6" s="5">
        <v>117</v>
      </c>
      <c r="E6" s="5">
        <v>129</v>
      </c>
      <c r="F6" s="5">
        <v>1211</v>
      </c>
      <c r="G6" s="5">
        <v>0</v>
      </c>
    </row>
    <row r="7" spans="2:7" x14ac:dyDescent="0.25">
      <c r="B7" s="4" t="s">
        <v>29</v>
      </c>
      <c r="C7" s="5">
        <v>10543</v>
      </c>
      <c r="D7" s="5">
        <v>8605</v>
      </c>
      <c r="E7" s="5">
        <v>1121</v>
      </c>
      <c r="F7" s="5">
        <v>13629</v>
      </c>
      <c r="G7" s="5">
        <v>11</v>
      </c>
    </row>
    <row r="8" spans="2:7" x14ac:dyDescent="0.25">
      <c r="B8" s="4" t="s">
        <v>30</v>
      </c>
      <c r="C8" s="5">
        <v>341</v>
      </c>
      <c r="D8" s="5">
        <v>1732</v>
      </c>
      <c r="E8" s="5">
        <v>1053</v>
      </c>
      <c r="F8" s="5">
        <v>1856</v>
      </c>
      <c r="G8" s="5">
        <v>4</v>
      </c>
    </row>
    <row r="9" spans="2:7" x14ac:dyDescent="0.25">
      <c r="B9" s="4" t="s">
        <v>31</v>
      </c>
      <c r="C9" s="5">
        <v>623</v>
      </c>
      <c r="D9" s="5">
        <v>271</v>
      </c>
      <c r="E9" s="5">
        <v>182</v>
      </c>
      <c r="F9" s="5">
        <v>857</v>
      </c>
      <c r="G9" s="5">
        <v>0</v>
      </c>
    </row>
    <row r="10" spans="2:7" x14ac:dyDescent="0.25">
      <c r="B10" s="4" t="s">
        <v>32</v>
      </c>
      <c r="C10" s="5">
        <v>125</v>
      </c>
      <c r="D10" s="5">
        <v>96</v>
      </c>
      <c r="E10" s="5">
        <v>85</v>
      </c>
      <c r="F10" s="5">
        <v>735</v>
      </c>
      <c r="G10" s="5">
        <v>265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A189C-0EAF-46F6-84BD-41310980CC36}">
  <dimension ref="B1:R14"/>
  <sheetViews>
    <sheetView workbookViewId="0"/>
  </sheetViews>
  <sheetFormatPr defaultRowHeight="15" x14ac:dyDescent="0.25"/>
  <cols>
    <col min="3" max="4" width="10.42578125" bestFit="1" customWidth="1"/>
    <col min="5" max="6" width="9.42578125" bestFit="1" customWidth="1"/>
    <col min="7" max="9" width="10.42578125" bestFit="1" customWidth="1"/>
    <col min="10" max="10" width="9.42578125" bestFit="1" customWidth="1"/>
  </cols>
  <sheetData>
    <row r="1" spans="2:18" x14ac:dyDescent="0.25">
      <c r="B1" s="11" t="s">
        <v>163</v>
      </c>
    </row>
    <row r="2" spans="2:18" x14ac:dyDescent="0.25">
      <c r="B2" s="30">
        <v>2020</v>
      </c>
    </row>
    <row r="3" spans="2:18" ht="45" x14ac:dyDescent="0.25">
      <c r="B3" s="30"/>
      <c r="C3" s="35" t="s">
        <v>34</v>
      </c>
      <c r="D3" s="35" t="s">
        <v>35</v>
      </c>
      <c r="E3" s="35" t="s">
        <v>36</v>
      </c>
      <c r="F3" s="35" t="s">
        <v>37</v>
      </c>
      <c r="G3" s="35" t="s">
        <v>38</v>
      </c>
      <c r="H3" s="35" t="s">
        <v>39</v>
      </c>
      <c r="I3" s="35" t="s">
        <v>40</v>
      </c>
      <c r="J3" s="35" t="s">
        <v>41</v>
      </c>
    </row>
    <row r="4" spans="2:18" x14ac:dyDescent="0.25">
      <c r="B4" s="30" t="s">
        <v>13</v>
      </c>
      <c r="C4" s="34">
        <v>1</v>
      </c>
      <c r="D4" s="34">
        <v>1</v>
      </c>
      <c r="E4" s="34">
        <v>1</v>
      </c>
      <c r="F4" s="34">
        <v>1</v>
      </c>
      <c r="G4" s="34">
        <v>1</v>
      </c>
      <c r="H4" s="34">
        <v>1</v>
      </c>
      <c r="I4" s="34">
        <v>1</v>
      </c>
      <c r="J4" s="34">
        <v>1</v>
      </c>
    </row>
    <row r="5" spans="2:18" x14ac:dyDescent="0.25">
      <c r="B5" s="30" t="s">
        <v>21</v>
      </c>
      <c r="C5" s="34">
        <v>0.30901882105665424</v>
      </c>
      <c r="D5" s="34">
        <v>0.49187306501547989</v>
      </c>
      <c r="E5" s="34">
        <v>0.71418002466091246</v>
      </c>
      <c r="F5" s="34">
        <v>0.60489899793224111</v>
      </c>
      <c r="G5" s="34">
        <v>0.25139392627077356</v>
      </c>
      <c r="H5" s="34">
        <v>0.15396135265700484</v>
      </c>
      <c r="I5" s="34">
        <v>7.0032573289902283E-2</v>
      </c>
      <c r="J5" s="34">
        <v>0.2486910994764398</v>
      </c>
    </row>
    <row r="6" spans="2:18" x14ac:dyDescent="0.25">
      <c r="B6" s="30" t="s">
        <v>20</v>
      </c>
      <c r="C6" s="34">
        <v>0.69098117894334576</v>
      </c>
      <c r="D6" s="34">
        <v>0.50812693498452011</v>
      </c>
      <c r="E6" s="34">
        <v>0.28581997533908754</v>
      </c>
      <c r="F6" s="34">
        <v>0.39510100206775889</v>
      </c>
      <c r="G6" s="34">
        <v>0.74860607372922638</v>
      </c>
      <c r="H6" s="34">
        <v>0.84603864734299516</v>
      </c>
      <c r="I6" s="34">
        <v>0.92996742671009769</v>
      </c>
      <c r="J6" s="34">
        <v>0.75130890052356025</v>
      </c>
    </row>
    <row r="8" spans="2:18" x14ac:dyDescent="0.25">
      <c r="B8" s="8" t="s">
        <v>158</v>
      </c>
      <c r="C8" s="8"/>
      <c r="D8" s="8"/>
      <c r="E8" s="8"/>
      <c r="F8" s="8"/>
      <c r="G8" s="8"/>
      <c r="H8" s="8"/>
      <c r="I8" s="8"/>
      <c r="J8" s="8"/>
    </row>
    <row r="9" spans="2:18" x14ac:dyDescent="0.25">
      <c r="B9" s="30">
        <v>2020</v>
      </c>
      <c r="C9" s="8"/>
      <c r="D9" s="8"/>
      <c r="E9" s="8"/>
      <c r="F9" s="8"/>
      <c r="G9" s="8"/>
      <c r="H9" s="8"/>
      <c r="I9" s="8"/>
      <c r="J9" s="8"/>
    </row>
    <row r="10" spans="2:18" ht="39" x14ac:dyDescent="0.25">
      <c r="B10" s="4"/>
      <c r="C10" s="4" t="s">
        <v>34</v>
      </c>
      <c r="D10" s="9" t="s">
        <v>35</v>
      </c>
      <c r="E10" s="9" t="s">
        <v>36</v>
      </c>
      <c r="F10" s="9" t="s">
        <v>37</v>
      </c>
      <c r="G10" s="9" t="s">
        <v>38</v>
      </c>
      <c r="H10" s="9" t="s">
        <v>39</v>
      </c>
      <c r="I10" s="9" t="s">
        <v>40</v>
      </c>
      <c r="J10" s="9" t="s">
        <v>41</v>
      </c>
      <c r="K10" s="33"/>
      <c r="L10" s="33"/>
      <c r="M10" s="33"/>
      <c r="N10" s="33"/>
      <c r="O10" s="33"/>
      <c r="P10" s="33"/>
      <c r="Q10" s="33"/>
      <c r="R10" s="33"/>
    </row>
    <row r="11" spans="2:18" x14ac:dyDescent="0.25">
      <c r="B11" s="4" t="s">
        <v>13</v>
      </c>
      <c r="C11" s="5">
        <v>83736</v>
      </c>
      <c r="D11" s="5">
        <v>12920</v>
      </c>
      <c r="E11" s="5">
        <v>8110</v>
      </c>
      <c r="F11" s="5">
        <v>6287</v>
      </c>
      <c r="G11" s="5">
        <v>18473</v>
      </c>
      <c r="H11" s="5">
        <v>20700</v>
      </c>
      <c r="I11" s="5">
        <v>12280</v>
      </c>
      <c r="J11" s="5">
        <v>4966</v>
      </c>
      <c r="K11" s="33"/>
      <c r="L11" s="33"/>
      <c r="M11" s="33"/>
      <c r="N11" s="33"/>
      <c r="O11" s="33"/>
      <c r="P11" s="33"/>
      <c r="Q11" s="33"/>
      <c r="R11" s="33"/>
    </row>
    <row r="12" spans="2:18" x14ac:dyDescent="0.25">
      <c r="B12" s="4" t="s">
        <v>14</v>
      </c>
      <c r="C12" s="5">
        <v>25876</v>
      </c>
      <c r="D12" s="5">
        <v>6355</v>
      </c>
      <c r="E12" s="5">
        <v>5792</v>
      </c>
      <c r="F12" s="5">
        <v>3803</v>
      </c>
      <c r="G12" s="5">
        <v>4644</v>
      </c>
      <c r="H12" s="5">
        <v>3187</v>
      </c>
      <c r="I12" s="5">
        <v>860</v>
      </c>
      <c r="J12" s="5">
        <v>1235</v>
      </c>
      <c r="K12" s="33"/>
      <c r="L12" s="33"/>
      <c r="M12" s="33"/>
      <c r="N12" s="33"/>
      <c r="O12" s="33"/>
      <c r="P12" s="33"/>
      <c r="Q12" s="33"/>
      <c r="R12" s="33"/>
    </row>
    <row r="13" spans="2:18" x14ac:dyDescent="0.25">
      <c r="B13" s="4" t="s">
        <v>20</v>
      </c>
      <c r="C13" s="5">
        <v>57860</v>
      </c>
      <c r="D13" s="5">
        <v>6565</v>
      </c>
      <c r="E13" s="5">
        <v>2318</v>
      </c>
      <c r="F13" s="5">
        <v>2484</v>
      </c>
      <c r="G13" s="5">
        <v>13829</v>
      </c>
      <c r="H13" s="5">
        <v>17513</v>
      </c>
      <c r="I13" s="5">
        <v>11420</v>
      </c>
      <c r="J13" s="5">
        <v>3731</v>
      </c>
    </row>
    <row r="14" spans="2:18" x14ac:dyDescent="0.25">
      <c r="C14" s="33"/>
      <c r="D14" s="33"/>
      <c r="E14" s="33"/>
      <c r="F14" s="33"/>
      <c r="G14" s="33"/>
      <c r="H14" s="33"/>
      <c r="I14" s="33"/>
      <c r="J14" s="33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F31A3-D31C-43B9-8E4D-50011EB537FE}">
  <dimension ref="B1:C10"/>
  <sheetViews>
    <sheetView workbookViewId="0"/>
  </sheetViews>
  <sheetFormatPr defaultRowHeight="15" x14ac:dyDescent="0.25"/>
  <cols>
    <col min="2" max="2" width="24" customWidth="1"/>
    <col min="4" max="4" width="10.5703125" customWidth="1"/>
  </cols>
  <sheetData>
    <row r="1" spans="2:3" x14ac:dyDescent="0.25">
      <c r="B1" s="8" t="s">
        <v>159</v>
      </c>
    </row>
    <row r="2" spans="2:3" x14ac:dyDescent="0.25">
      <c r="B2" s="8"/>
      <c r="C2" s="30">
        <v>2020</v>
      </c>
    </row>
    <row r="3" spans="2:3" x14ac:dyDescent="0.25">
      <c r="B3" s="4" t="s">
        <v>13</v>
      </c>
      <c r="C3" s="6">
        <v>1</v>
      </c>
    </row>
    <row r="4" spans="2:3" x14ac:dyDescent="0.25">
      <c r="B4" s="4" t="s">
        <v>14</v>
      </c>
      <c r="C4" s="6">
        <v>0.30901882105665424</v>
      </c>
    </row>
    <row r="5" spans="2:3" x14ac:dyDescent="0.25">
      <c r="B5" s="4" t="s">
        <v>15</v>
      </c>
      <c r="C5" s="6">
        <v>8.4587274290627693E-2</v>
      </c>
    </row>
    <row r="6" spans="2:3" x14ac:dyDescent="0.25">
      <c r="B6" s="4" t="s">
        <v>16</v>
      </c>
      <c r="C6" s="6">
        <v>6.9336963790962075E-2</v>
      </c>
    </row>
    <row r="7" spans="2:3" x14ac:dyDescent="0.25">
      <c r="B7" s="4" t="s">
        <v>17</v>
      </c>
      <c r="C7" s="6">
        <v>5.5328651953759432E-2</v>
      </c>
    </row>
    <row r="8" spans="2:3" x14ac:dyDescent="0.25">
      <c r="B8" s="4" t="s">
        <v>18</v>
      </c>
      <c r="C8" s="6">
        <v>4.8664851437852298E-2</v>
      </c>
    </row>
    <row r="9" spans="2:3" x14ac:dyDescent="0.25">
      <c r="B9" s="4" t="s">
        <v>19</v>
      </c>
      <c r="C9" s="6">
        <v>4.5953950511130222E-2</v>
      </c>
    </row>
    <row r="10" spans="2:3" x14ac:dyDescent="0.25">
      <c r="B10" s="4" t="s">
        <v>20</v>
      </c>
      <c r="C10" s="6">
        <v>0.38710948695901404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BCC2E-0CFF-42C0-9EA7-A16FAD9EB1BA}">
  <dimension ref="B1:G16"/>
  <sheetViews>
    <sheetView workbookViewId="0"/>
  </sheetViews>
  <sheetFormatPr defaultRowHeight="15" x14ac:dyDescent="0.25"/>
  <cols>
    <col min="2" max="2" width="26.7109375" customWidth="1"/>
    <col min="3" max="3" width="13" bestFit="1" customWidth="1"/>
    <col min="4" max="4" width="11.42578125" customWidth="1"/>
    <col min="5" max="6" width="12.85546875" bestFit="1" customWidth="1"/>
  </cols>
  <sheetData>
    <row r="1" spans="2:7" x14ac:dyDescent="0.25">
      <c r="B1" s="8" t="s">
        <v>44</v>
      </c>
      <c r="F1" s="8"/>
    </row>
    <row r="2" spans="2:7" x14ac:dyDescent="0.25">
      <c r="B2" s="8"/>
      <c r="C2" s="30">
        <v>2020</v>
      </c>
      <c r="F2" s="8"/>
    </row>
    <row r="3" spans="2:7" x14ac:dyDescent="0.25">
      <c r="B3" s="4" t="s">
        <v>13</v>
      </c>
      <c r="C3" s="6">
        <v>1</v>
      </c>
      <c r="D3" s="8"/>
      <c r="E3" s="8"/>
    </row>
    <row r="4" spans="2:7" x14ac:dyDescent="0.25">
      <c r="B4" s="7" t="s">
        <v>14</v>
      </c>
      <c r="C4" s="6">
        <v>0.28756275462705699</v>
      </c>
      <c r="D4" s="8"/>
      <c r="E4" s="8"/>
    </row>
    <row r="5" spans="2:7" x14ac:dyDescent="0.25">
      <c r="B5" s="7" t="s">
        <v>15</v>
      </c>
      <c r="C5" s="6">
        <v>0.19376160627955941</v>
      </c>
      <c r="D5" s="8"/>
      <c r="E5" s="8"/>
    </row>
    <row r="6" spans="2:7" x14ac:dyDescent="0.25">
      <c r="B6" s="7" t="s">
        <v>19</v>
      </c>
      <c r="C6" s="6">
        <v>9.2676280375275907E-2</v>
      </c>
      <c r="D6" s="8"/>
      <c r="E6" s="8"/>
    </row>
    <row r="7" spans="2:7" x14ac:dyDescent="0.25">
      <c r="B7" s="7" t="s">
        <v>18</v>
      </c>
      <c r="C7" s="6">
        <v>7.6198204988082816E-2</v>
      </c>
      <c r="D7" s="8"/>
      <c r="E7" s="8"/>
    </row>
    <row r="8" spans="2:7" x14ac:dyDescent="0.25">
      <c r="B8" s="7" t="s">
        <v>16</v>
      </c>
      <c r="C8" s="6">
        <v>6.6462633049580902E-2</v>
      </c>
      <c r="D8" s="8"/>
      <c r="E8" s="8"/>
    </row>
    <row r="9" spans="2:7" x14ac:dyDescent="0.25">
      <c r="B9" s="7" t="s">
        <v>43</v>
      </c>
      <c r="C9" s="6">
        <v>4.008454517263986E-2</v>
      </c>
      <c r="D9" s="8"/>
      <c r="E9" s="8"/>
    </row>
    <row r="10" spans="2:7" x14ac:dyDescent="0.25">
      <c r="B10" s="7" t="s">
        <v>17</v>
      </c>
      <c r="C10" s="6">
        <v>3.0497995412930603E-2</v>
      </c>
      <c r="D10" s="8"/>
      <c r="E10" s="8"/>
    </row>
    <row r="11" spans="2:7" x14ac:dyDescent="0.25">
      <c r="B11" s="7" t="s">
        <v>20</v>
      </c>
      <c r="C11" s="6">
        <v>0.21275598009487348</v>
      </c>
      <c r="D11" s="8"/>
      <c r="E11" s="8"/>
    </row>
    <row r="12" spans="2:7" x14ac:dyDescent="0.25">
      <c r="B12" s="8"/>
      <c r="C12" s="8"/>
      <c r="D12" s="8"/>
      <c r="E12" s="8"/>
      <c r="F12" s="8"/>
    </row>
    <row r="13" spans="2:7" x14ac:dyDescent="0.25">
      <c r="B13" s="8" t="s">
        <v>42</v>
      </c>
      <c r="C13" s="8"/>
      <c r="D13" s="8"/>
      <c r="E13" s="8"/>
      <c r="F13" s="8"/>
    </row>
    <row r="14" spans="2:7" x14ac:dyDescent="0.25">
      <c r="B14" s="4"/>
      <c r="C14" s="4">
        <v>2017</v>
      </c>
      <c r="D14" s="4">
        <v>2018</v>
      </c>
      <c r="E14" s="4">
        <v>2019</v>
      </c>
      <c r="F14" s="4">
        <v>2020</v>
      </c>
    </row>
    <row r="15" spans="2:7" x14ac:dyDescent="0.25">
      <c r="B15" s="4" t="s">
        <v>14</v>
      </c>
      <c r="C15" s="6">
        <v>0.30846247141607019</v>
      </c>
      <c r="D15" s="6">
        <v>0.30391060132451386</v>
      </c>
      <c r="E15" s="6">
        <v>0.30278715651700461</v>
      </c>
      <c r="F15" s="6">
        <v>0.28756275462705699</v>
      </c>
      <c r="G15" s="1"/>
    </row>
    <row r="16" spans="2:7" x14ac:dyDescent="0.25">
      <c r="B16" s="4" t="s">
        <v>20</v>
      </c>
      <c r="C16" s="6">
        <v>0.69153752858392969</v>
      </c>
      <c r="D16" s="6">
        <v>0.69608939867548614</v>
      </c>
      <c r="E16" s="6">
        <v>0.69721284348299539</v>
      </c>
      <c r="F16" s="6">
        <v>0.71243724537294295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7E179-7A6E-4975-94A7-B716E24F807E}">
  <dimension ref="B1:F12"/>
  <sheetViews>
    <sheetView workbookViewId="0"/>
  </sheetViews>
  <sheetFormatPr defaultRowHeight="15" x14ac:dyDescent="0.25"/>
  <cols>
    <col min="2" max="2" width="35.85546875" customWidth="1"/>
    <col min="3" max="3" width="10.5703125" bestFit="1" customWidth="1"/>
    <col min="4" max="6" width="10.42578125" bestFit="1" customWidth="1"/>
  </cols>
  <sheetData>
    <row r="1" spans="2:6" x14ac:dyDescent="0.25">
      <c r="B1" s="8" t="s">
        <v>52</v>
      </c>
      <c r="C1" s="8"/>
      <c r="D1" s="8"/>
      <c r="E1" s="8"/>
      <c r="F1" s="8"/>
    </row>
    <row r="2" spans="2:6" x14ac:dyDescent="0.25">
      <c r="B2" s="4"/>
      <c r="C2" s="4">
        <v>2017</v>
      </c>
      <c r="D2" s="4">
        <v>2018</v>
      </c>
      <c r="E2" s="4">
        <v>2019</v>
      </c>
      <c r="F2" s="4">
        <v>2020</v>
      </c>
    </row>
    <row r="3" spans="2:6" x14ac:dyDescent="0.25">
      <c r="B3" s="4" t="s">
        <v>45</v>
      </c>
      <c r="C3" s="5">
        <v>61849</v>
      </c>
      <c r="D3" s="5">
        <v>60193</v>
      </c>
      <c r="E3" s="5">
        <v>66888</v>
      </c>
      <c r="F3" s="5">
        <v>68854</v>
      </c>
    </row>
    <row r="4" spans="2:6" x14ac:dyDescent="0.25">
      <c r="B4" s="4" t="s">
        <v>46</v>
      </c>
      <c r="C4" s="5">
        <v>32124</v>
      </c>
      <c r="D4" s="5">
        <v>30886</v>
      </c>
      <c r="E4" s="5">
        <v>35430</v>
      </c>
      <c r="F4" s="5">
        <v>42035</v>
      </c>
    </row>
    <row r="5" spans="2:6" x14ac:dyDescent="0.25">
      <c r="B5" s="4" t="s">
        <v>47</v>
      </c>
      <c r="C5" s="5">
        <v>50989</v>
      </c>
      <c r="D5" s="5">
        <v>47488</v>
      </c>
      <c r="E5" s="5">
        <v>47161</v>
      </c>
      <c r="F5" s="5">
        <v>45274</v>
      </c>
    </row>
    <row r="6" spans="2:6" x14ac:dyDescent="0.25">
      <c r="B6" s="4" t="s">
        <v>48</v>
      </c>
      <c r="C6" s="5">
        <v>47591</v>
      </c>
      <c r="D6" s="5">
        <v>44164</v>
      </c>
      <c r="E6" s="5">
        <v>42682</v>
      </c>
      <c r="F6" s="5">
        <v>41701</v>
      </c>
    </row>
    <row r="7" spans="2:6" x14ac:dyDescent="0.25">
      <c r="B7" s="8"/>
      <c r="C7" s="8"/>
      <c r="D7" s="8"/>
      <c r="E7" s="8"/>
      <c r="F7" s="8"/>
    </row>
    <row r="8" spans="2:6" x14ac:dyDescent="0.25">
      <c r="B8" s="8" t="s">
        <v>54</v>
      </c>
      <c r="C8" s="8"/>
      <c r="D8" s="8"/>
      <c r="E8" s="8"/>
      <c r="F8" s="8"/>
    </row>
    <row r="9" spans="2:6" x14ac:dyDescent="0.25">
      <c r="B9" s="8"/>
      <c r="C9" s="4">
        <v>2020</v>
      </c>
      <c r="D9" s="8"/>
      <c r="E9" s="8"/>
      <c r="F9" s="8"/>
    </row>
    <row r="10" spans="2:6" x14ac:dyDescent="0.25">
      <c r="B10" s="4" t="s">
        <v>49</v>
      </c>
      <c r="C10" s="5">
        <f>C11+C12</f>
        <v>45274</v>
      </c>
      <c r="D10" s="8"/>
      <c r="E10" s="8"/>
      <c r="F10" s="8"/>
    </row>
    <row r="11" spans="2:6" x14ac:dyDescent="0.25">
      <c r="B11" s="4" t="s">
        <v>50</v>
      </c>
      <c r="C11" s="5">
        <v>41701</v>
      </c>
      <c r="D11" s="12">
        <v>0.92108053187259797</v>
      </c>
      <c r="E11" s="8"/>
      <c r="F11" s="8"/>
    </row>
    <row r="12" spans="2:6" x14ac:dyDescent="0.25">
      <c r="B12" s="4" t="s">
        <v>53</v>
      </c>
      <c r="C12" s="5">
        <v>3573</v>
      </c>
      <c r="D12" s="12">
        <v>7.891946812740204E-2</v>
      </c>
      <c r="E12" s="13"/>
      <c r="F12" s="8"/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5553F-F62D-43A8-AB5C-5A31694CC5A4}">
  <dimension ref="B1:G13"/>
  <sheetViews>
    <sheetView workbookViewId="0"/>
  </sheetViews>
  <sheetFormatPr defaultRowHeight="15" x14ac:dyDescent="0.25"/>
  <cols>
    <col min="2" max="2" width="33.7109375" customWidth="1"/>
    <col min="3" max="3" width="10.42578125" bestFit="1" customWidth="1"/>
  </cols>
  <sheetData>
    <row r="1" spans="2:7" x14ac:dyDescent="0.25">
      <c r="B1" s="8" t="s">
        <v>68</v>
      </c>
      <c r="C1" s="8"/>
      <c r="D1" s="8"/>
    </row>
    <row r="2" spans="2:7" x14ac:dyDescent="0.25">
      <c r="B2" s="8"/>
      <c r="C2" s="4">
        <v>2020</v>
      </c>
      <c r="D2" s="8"/>
    </row>
    <row r="3" spans="2:7" x14ac:dyDescent="0.25">
      <c r="B3" s="4" t="s">
        <v>49</v>
      </c>
      <c r="C3" s="5">
        <v>68854</v>
      </c>
      <c r="D3" s="8"/>
    </row>
    <row r="4" spans="2:7" x14ac:dyDescent="0.25">
      <c r="B4" s="4" t="s">
        <v>50</v>
      </c>
      <c r="C4" s="5">
        <v>42035</v>
      </c>
      <c r="D4" s="6">
        <v>0.61049466988119794</v>
      </c>
    </row>
    <row r="5" spans="2:7" x14ac:dyDescent="0.25">
      <c r="B5" s="4" t="s">
        <v>51</v>
      </c>
      <c r="C5" s="5">
        <v>26819</v>
      </c>
      <c r="D5" s="6">
        <v>0.38950533011880212</v>
      </c>
    </row>
    <row r="8" spans="2:7" x14ac:dyDescent="0.25">
      <c r="B8" s="8" t="s">
        <v>52</v>
      </c>
      <c r="C8" s="8"/>
      <c r="D8" s="8"/>
      <c r="E8" s="8"/>
      <c r="F8" s="8"/>
    </row>
    <row r="9" spans="2:7" x14ac:dyDescent="0.25">
      <c r="B9" s="4"/>
      <c r="C9" s="4">
        <v>2017</v>
      </c>
      <c r="D9" s="4">
        <v>2018</v>
      </c>
      <c r="E9" s="4">
        <v>2019</v>
      </c>
      <c r="F9" s="4">
        <v>2020</v>
      </c>
    </row>
    <row r="10" spans="2:7" x14ac:dyDescent="0.25">
      <c r="B10" s="4" t="s">
        <v>45</v>
      </c>
      <c r="C10" s="5">
        <v>61849</v>
      </c>
      <c r="D10" s="5">
        <v>60193</v>
      </c>
      <c r="E10" s="5">
        <v>66888</v>
      </c>
      <c r="F10" s="5">
        <v>68854</v>
      </c>
      <c r="G10" s="32"/>
    </row>
    <row r="11" spans="2:7" x14ac:dyDescent="0.25">
      <c r="B11" s="4" t="s">
        <v>46</v>
      </c>
      <c r="C11" s="5">
        <v>32124</v>
      </c>
      <c r="D11" s="5">
        <v>30886</v>
      </c>
      <c r="E11" s="5">
        <v>35430</v>
      </c>
      <c r="F11" s="5">
        <v>42035</v>
      </c>
    </row>
    <row r="12" spans="2:7" x14ac:dyDescent="0.25">
      <c r="B12" s="4" t="s">
        <v>47</v>
      </c>
      <c r="C12" s="5">
        <v>50989</v>
      </c>
      <c r="D12" s="5">
        <v>47488</v>
      </c>
      <c r="E12" s="5">
        <v>47161</v>
      </c>
      <c r="F12" s="5">
        <v>45274</v>
      </c>
    </row>
    <row r="13" spans="2:7" x14ac:dyDescent="0.25">
      <c r="B13" s="4" t="s">
        <v>48</v>
      </c>
      <c r="C13" s="5">
        <v>47591</v>
      </c>
      <c r="D13" s="5">
        <v>44164</v>
      </c>
      <c r="E13" s="5">
        <v>42682</v>
      </c>
      <c r="F13" s="5">
        <v>41701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9F67D-3044-4536-8B98-DE3F2AC6B78B}">
  <dimension ref="B1:F11"/>
  <sheetViews>
    <sheetView workbookViewId="0"/>
  </sheetViews>
  <sheetFormatPr defaultRowHeight="15" x14ac:dyDescent="0.25"/>
  <cols>
    <col min="2" max="2" width="21" customWidth="1"/>
    <col min="3" max="6" width="10.42578125" bestFit="1" customWidth="1"/>
  </cols>
  <sheetData>
    <row r="1" spans="2:6" x14ac:dyDescent="0.25">
      <c r="B1" s="8" t="s">
        <v>164</v>
      </c>
      <c r="C1" s="8"/>
      <c r="D1" s="8"/>
      <c r="E1" s="8"/>
      <c r="F1" s="8"/>
    </row>
    <row r="2" spans="2:6" x14ac:dyDescent="0.25">
      <c r="B2" s="4"/>
      <c r="C2" s="4">
        <v>2017</v>
      </c>
      <c r="D2" s="4">
        <v>2018</v>
      </c>
      <c r="E2" s="4">
        <v>2019</v>
      </c>
      <c r="F2" s="4">
        <v>2020</v>
      </c>
    </row>
    <row r="3" spans="2:6" x14ac:dyDescent="0.25">
      <c r="B3" s="4" t="s">
        <v>66</v>
      </c>
      <c r="C3" s="5">
        <v>33226</v>
      </c>
      <c r="D3" s="5">
        <v>25854</v>
      </c>
      <c r="E3" s="5">
        <v>23324</v>
      </c>
      <c r="F3" s="5">
        <v>21030</v>
      </c>
    </row>
    <row r="4" spans="2:6" x14ac:dyDescent="0.25">
      <c r="B4" s="4" t="s">
        <v>37</v>
      </c>
      <c r="C4" s="5">
        <v>8211</v>
      </c>
      <c r="D4" s="5">
        <v>7592</v>
      </c>
      <c r="E4" s="5">
        <v>6904</v>
      </c>
      <c r="F4" s="5">
        <v>6287</v>
      </c>
    </row>
    <row r="5" spans="2:6" x14ac:dyDescent="0.25">
      <c r="B5" s="4" t="s">
        <v>55</v>
      </c>
      <c r="C5" s="5">
        <v>38278</v>
      </c>
      <c r="D5" s="5">
        <v>41636</v>
      </c>
      <c r="E5" s="5">
        <v>47884</v>
      </c>
      <c r="F5" s="5">
        <v>56419</v>
      </c>
    </row>
    <row r="6" spans="2:6" x14ac:dyDescent="0.25">
      <c r="B6" s="4" t="s">
        <v>34</v>
      </c>
      <c r="C6" s="5">
        <v>79715</v>
      </c>
      <c r="D6" s="5">
        <v>75082</v>
      </c>
      <c r="E6" s="5">
        <v>78112</v>
      </c>
      <c r="F6" s="5">
        <v>83736</v>
      </c>
    </row>
    <row r="7" spans="2:6" x14ac:dyDescent="0.25">
      <c r="B7" s="8"/>
      <c r="C7" s="8"/>
      <c r="D7" s="8"/>
      <c r="E7" s="8"/>
      <c r="F7" s="8"/>
    </row>
    <row r="8" spans="2:6" x14ac:dyDescent="0.25">
      <c r="B8" s="4"/>
      <c r="C8" s="4">
        <v>2017</v>
      </c>
      <c r="D8" s="4">
        <v>2018</v>
      </c>
      <c r="E8" s="4">
        <v>2019</v>
      </c>
      <c r="F8" s="4">
        <v>2020</v>
      </c>
    </row>
    <row r="9" spans="2:6" x14ac:dyDescent="0.25">
      <c r="B9" s="4" t="s">
        <v>66</v>
      </c>
      <c r="C9" s="6">
        <v>0.41680988521608231</v>
      </c>
      <c r="D9" s="6">
        <v>0.34434351775392236</v>
      </c>
      <c r="E9" s="6">
        <v>0.29859688652191724</v>
      </c>
      <c r="F9" s="6">
        <v>0.25114646030381199</v>
      </c>
    </row>
    <row r="10" spans="2:6" x14ac:dyDescent="0.25">
      <c r="B10" s="4" t="s">
        <v>37</v>
      </c>
      <c r="C10" s="6">
        <v>0.10300445336511321</v>
      </c>
      <c r="D10" s="6">
        <v>0.1011161130497323</v>
      </c>
      <c r="E10" s="6">
        <v>8.8385907414993858E-2</v>
      </c>
      <c r="F10" s="6">
        <v>7.5081207604853345E-2</v>
      </c>
    </row>
    <row r="11" spans="2:6" x14ac:dyDescent="0.25">
      <c r="B11" s="4" t="s">
        <v>55</v>
      </c>
      <c r="C11" s="6">
        <v>0.48018566141880448</v>
      </c>
      <c r="D11" s="6">
        <v>0.55454036919634531</v>
      </c>
      <c r="E11" s="6">
        <v>0.61301720606308885</v>
      </c>
      <c r="F11" s="6">
        <v>0.67377233209133469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F9A4C-F2F0-49D0-B6C9-0B188C29DD5B}">
  <dimension ref="B1:F5"/>
  <sheetViews>
    <sheetView workbookViewId="0"/>
  </sheetViews>
  <sheetFormatPr defaultRowHeight="15" x14ac:dyDescent="0.25"/>
  <cols>
    <col min="2" max="2" width="12.85546875" customWidth="1"/>
    <col min="3" max="6" width="10.42578125" bestFit="1" customWidth="1"/>
  </cols>
  <sheetData>
    <row r="1" spans="2:6" x14ac:dyDescent="0.25">
      <c r="B1" s="8" t="s">
        <v>57</v>
      </c>
      <c r="D1" s="8"/>
      <c r="E1" s="8"/>
      <c r="F1" s="8"/>
    </row>
    <row r="2" spans="2:6" x14ac:dyDescent="0.25">
      <c r="B2" s="4" t="s">
        <v>56</v>
      </c>
      <c r="C2" s="4">
        <v>2017</v>
      </c>
      <c r="D2" s="4">
        <v>2018</v>
      </c>
      <c r="E2" s="4">
        <v>2019</v>
      </c>
      <c r="F2" s="4">
        <v>2020</v>
      </c>
    </row>
    <row r="3" spans="2:6" x14ac:dyDescent="0.25">
      <c r="B3" s="4" t="s">
        <v>13</v>
      </c>
      <c r="C3" s="6">
        <v>1</v>
      </c>
      <c r="D3" s="6">
        <v>1</v>
      </c>
      <c r="E3" s="6">
        <v>1</v>
      </c>
      <c r="F3" s="6">
        <v>1</v>
      </c>
    </row>
    <row r="4" spans="2:6" x14ac:dyDescent="0.25">
      <c r="B4" s="4" t="s">
        <v>14</v>
      </c>
      <c r="C4" s="6">
        <v>0.6598747968458436</v>
      </c>
      <c r="D4" s="6">
        <v>0.6460122224800805</v>
      </c>
      <c r="E4" s="6">
        <v>0.62352083690619109</v>
      </c>
      <c r="F4" s="6">
        <v>0.57760342368045647</v>
      </c>
    </row>
    <row r="5" spans="2:6" x14ac:dyDescent="0.25">
      <c r="B5" s="4" t="s">
        <v>20</v>
      </c>
      <c r="C5" s="6">
        <v>0.3401252031541564</v>
      </c>
      <c r="D5" s="6">
        <v>0.35398777751991956</v>
      </c>
      <c r="E5" s="6">
        <v>0.37647916309380897</v>
      </c>
      <c r="F5" s="6">
        <v>0.42239657631954353</v>
      </c>
    </row>
  </sheetData>
  <pageMargins left="0.7" right="0.7" top="0.78740157499999996" bottom="0.78740157499999996" header="0.3" footer="0.3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SH84Hk1O8+zGC9WnGHVl9zboHExLX/3d2Tfg5FQ7hz8=</DigestValue>
    </Reference>
    <Reference Type="http://www.w3.org/2000/09/xmldsig#Object" URI="#idOfficeObject">
      <DigestMethod Algorithm="http://www.w3.org/2001/04/xmlenc#sha256"/>
      <DigestValue>buseR0tVm1SkYd3fNXQyLUybrASMEoGdkcq9uxw49UM=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D9H++e6FCOrDZ6YfMnxkrN6H/4CtS27n5D9U78Azu4w=</DigestValue>
    </Reference>
  </SignedInfo>
  <SignatureValue>TXGkV2/NaW9Nh/11NVVzCdPybcik9+HaWtEmaFUpyfnUkD3vXAX4evguYAjJV557CxOZ/ny7FhtB
1ZQKWbK3NN7nWmGBcfBxXlFD0gmB1g9J8IY6GiYPhtyHmhlbEH/HM7b39K8yzF60wKvaLWKxDpbB
10iycp7y7EgFHRVX7zzEaKKFjIk3yeyJgRFrOfIpkuShMxNTpV53wue80mzi0Vg7VM21Gi8QsPfu
LfsBWR/f5sgV8LakxldY12caDvCHIsTWkbtAf0CPZoesQgq4YswGpSmH0Sou81g5JAFsZV4CzF3c
wggDfkWQ+4ksVDYDlzwtfny61onS1Dsz0X6Ndw==</SignatureValue>
  <KeyInfo>
    <X509Data>
      <X509Certificate>MIIHGDCCBQCgAwIBAgITJgAAJFgEb6YE13wM2QAAAAAkWDANBgkqhkiG9w0BAQsFADAsMQswCQYDVQQGEwJDWjEMMAoGA1UEChMDQ1RVMQ8wDQYDVQQDEwZDVFUgQ0EwHhcNMjUwNDI4MDUzMDUxWhcNMjcwNDI4MDUzMDUxWjAUMRIwEAYDVQQDEwlQb2RhdGVsbmEwggEiMA0GCSqGSIb3DQEBAQUAA4IBDwAwggEKAoIBAQCnQtqIzhoX5lL69NOXlfitTVa/7r2bmINecmAOmPnCAGDzyUCWCgPLsSMjJ7nVFc+04jwn5hNL7qX0oEXF9+yeRaGF2q4Uco75XyQdxruOKQ4y3vDuu2WSMMZwCDu4p/i3bkslEcXw6ScGHIk1tGceOggKP3hND1ISZC6LY+wo4X0xKyhbzUs5gqOe7CIumYhSeEW8Wc1mhrLj0pnUQmCpDbJ6unZCPuh0HTx2IW7L913ImvaetBVdq7LN0cCJONTbk/Pp9S/hXBRLDf4fEcfanDGsLnvwQMk2ypparpgU4FXJsJSN9VnxcidldPcBvrv8+YKCd4WEVJsKdwJ/H00JAgMBAAGjggNJMIIDRTA+BgkrBgEEAYI3FQcEMTAvBicrBgEEAYI3FQiGm78Dgbj6b4GVnSKE265ygufdDIFWhfKwaYSbhDoCAWUCAQIwEwYDVR0lBAwwCgYIKwYBBQUHAwIwDgYDVR0PAQH/BAQDAgbAMBsGCSsGAQQBgjcVCgQOMAwwCgYIKwYBBQUHAwIwTgYJKwYBBAGCNxkCBEEwP6A9BgorBgEEAYI3GQIBoC8ELVMtMS01LTIxLTIyOTg2MTQ4MTYtODk1Mjk1NjY2LTM2MzM0Mjg5ODEtMTkyOTArBgNVHREEJDAioCAGCisGAQQBgjcUAgOgEgwQcG9kYXRlbG5hQGN0dS5jejAdBgNVHQ4EFgQU71pi8CcqNx30JR5SqiZAb+qDAsYwHwYDVR0jBBgwFoAUdDmXdXBtpaXjjJB3NAVMwvVagLwwgfYGA1UdHwSB7jCB6zCB6KCB5aCB4oaBq2xkYXA6Ly8vQ049Q1RVJTIwQ0EsQ049c3J2LWNhMDEsQ049Q0RQLENOPVB1YmxpYyUyMEtleSUyMFNlcnZpY2VzLENOPVNlcnZpY2VzLENOPUNvbmZpZ3VyYXRpb24sREM9Y3R1LERDPWN6P2NlcnRpZmljYXRlUmV2b2NhdGlvbkxpc3Q/YmFzZT9vYmplY3RDbGFzcz1jUkxEaXN0cmlidXRpb25Qb2ludIYyaHR0cDovL3Nydi1jYTAxLmN0dTIwMDguY3ovQ2VydEVucm9sbC9DVFUlMjBDQS5jcmwwggEJBggrBgEFBQcBAQSB/DCB+TCBogYIKwYBBQUHMAKGgZVsZGFwOi8vL0NOPUNUVSUyMENBLENOPUFJQSxDTj1QdWJsaWMlMjBLZXklMjBTZXJ2aWNlcyxDTj1TZXJ2aWNlcyxDTj1Db25maWd1cmF0aW9uLERDPWN0dSxEQz1jej9jQUNlcnRpZmljYXRlP2Jhc2U/b2JqZWN0Q2xhc3M9Y2VydGlmaWNhdGlvbkF1dGhvcml0eTBSBggrBgEFBQcwAoZGaHR0cDovL3Nydi1jYTAxLmN0dTIwMDguY3ovQ2VydEVucm9sbC9zcnYtY2EwMS5jdHUyMDA4LmN6X0NUVSUyMENBLmNydDANBgkqhkiG9w0BAQsFAAOCAgEADkZrYlfjJfuriwUoHC1Zs3DKiVv/vF4wN3IXCVWCZ1LuIxXGCw/fXD5Y2YLQC0rM0Fn1deIyw+PEWI1qePlt+67YMMZObg8DIqf//zc1UEWVSUr94osoF1Niz7mDorBI6rXwoCtEi48nv1gdNG7LUpiHRKULqDxjU0wZNoWa51dZvaWXxl333KhkK8m7Ptw/8OYAi5Gn9MKT6e9GFmlTDKh9zQmXhQ4nR001E+TJVx7fp2B7aCHQQbBze144Lg+pmbbcr4cfz0UPfNv/XHY/Zd3IQTLTDTCGr4k0pchVPRYfSDF2iCR+ARFQUqf80HgifMfX2KNvLqp+VErCGU5rkI7eziLKAWYCeA1a8xvDPZSPCa1G5lSBMaQYs0Y1pso/X6DuEsCGXfKRwKhRi12fomz+rJEo2rRGjvHSCRkSaJsoEsIkIKdwtlBgw9QbVQKFcp2wGcGEwAW9skCkJi30WjwcZ+8GIX7VQamd03uwQzMnuDfvd+GBxXfVNhdJGpZAkCmC3fSTS+XAPOw0kLMou4iJLmapHWEx100FLiljCOWtOdSufUNOAItNeVvxtmifVQDN8bY7RxGFKYyy4p9SY4MTl95IoK+HzjfqefRN+9MvidROogzJpIr/evuUVZgufjr9hvG+lYz319iBwKTvnl5FyJ390R+6q8LeghHPaHY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dgBJtLon2AhpBKNRvp2jQL8Ukxq7NjGx9Ht6gB2EKIM=</DigestValue>
      </Reference>
      <Reference URI="/xl/calcChain.xml?ContentType=application/vnd.openxmlformats-officedocument.spreadsheetml.calcChain+xml">
        <DigestMethod Algorithm="http://www.w3.org/2001/04/xmlenc#sha256"/>
        <DigestValue>SHHhyW3mrD68FrkKd1u8ALsleC06bRGI9PxoC6A3H7o=</DigestValue>
      </Reference>
      <Reference URI="/xl/sharedStrings.xml?ContentType=application/vnd.openxmlformats-officedocument.spreadsheetml.sharedStrings+xml">
        <DigestMethod Algorithm="http://www.w3.org/2001/04/xmlenc#sha256"/>
        <DigestValue>AbqhSZxJnIzTPqTzXSAL2Z5LpOzhee2574D+qdPB5Mo=</DigestValue>
      </Reference>
      <Reference URI="/xl/styles.xml?ContentType=application/vnd.openxmlformats-officedocument.spreadsheetml.styles+xml">
        <DigestMethod Algorithm="http://www.w3.org/2001/04/xmlenc#sha256"/>
        <DigestValue>p+TFO9YUSQy/HerL/jXy4ck/OMnoInwXCDi8EbMAa3U=</DigestValue>
      </Reference>
      <Reference URI="/xl/theme/theme1.xml?ContentType=application/vnd.openxmlformats-officedocument.theme+xml">
        <DigestMethod Algorithm="http://www.w3.org/2001/04/xmlenc#sha256"/>
        <DigestValue>6X+H6oZv8bFWXDlENb4AFhS8/e674SGlKGn83vH5aSI=</DigestValue>
      </Reference>
      <Reference URI="/xl/workbook.xml?ContentType=application/vnd.openxmlformats-officedocument.spreadsheetml.sheet.main+xml">
        <DigestMethod Algorithm="http://www.w3.org/2001/04/xmlenc#sha256"/>
        <DigestValue>d1bPboxM/usm7mJybJGrN5SkQjuXwqFenIXj7sZ2peA=</DigestValue>
      </Reference>
      <Reference URI="/xl/worksheets/sheet1.xml?ContentType=application/vnd.openxmlformats-officedocument.spreadsheetml.worksheet+xml">
        <DigestMethod Algorithm="http://www.w3.org/2001/04/xmlenc#sha256"/>
        <DigestValue>6KzBlyzxsRx6u++z18OVHKoLiyA7SUDoizBn5zIou1M=</DigestValue>
      </Reference>
      <Reference URI="/xl/worksheets/sheet10.xml?ContentType=application/vnd.openxmlformats-officedocument.spreadsheetml.worksheet+xml">
        <DigestMethod Algorithm="http://www.w3.org/2001/04/xmlenc#sha256"/>
        <DigestValue>hQRrK5LBApimfaSnWnDK5ahHJSz6SjQgfInXbhZCKRU=</DigestValue>
      </Reference>
      <Reference URI="/xl/worksheets/sheet11.xml?ContentType=application/vnd.openxmlformats-officedocument.spreadsheetml.worksheet+xml">
        <DigestMethod Algorithm="http://www.w3.org/2001/04/xmlenc#sha256"/>
        <DigestValue>GnJJvAMt8pz4967pUfm1BbkMOP3HVA2FW0nNsyERDHc=</DigestValue>
      </Reference>
      <Reference URI="/xl/worksheets/sheet12.xml?ContentType=application/vnd.openxmlformats-officedocument.spreadsheetml.worksheet+xml">
        <DigestMethod Algorithm="http://www.w3.org/2001/04/xmlenc#sha256"/>
        <DigestValue>F5MwYJdAjJGE7UvbDYoSlopwUXTOqecQiV9RmApW+PY=</DigestValue>
      </Reference>
      <Reference URI="/xl/worksheets/sheet13.xml?ContentType=application/vnd.openxmlformats-officedocument.spreadsheetml.worksheet+xml">
        <DigestMethod Algorithm="http://www.w3.org/2001/04/xmlenc#sha256"/>
        <DigestValue>TnX0UawZSAC0LuNcTC3+0Rc5dPGqxL19vB2nw+XYL98=</DigestValue>
      </Reference>
      <Reference URI="/xl/worksheets/sheet14.xml?ContentType=application/vnd.openxmlformats-officedocument.spreadsheetml.worksheet+xml">
        <DigestMethod Algorithm="http://www.w3.org/2001/04/xmlenc#sha256"/>
        <DigestValue>GQq3HxR6zi3VZz/j3m1ihEFwVOlBCw6p+HPTSeOMmbU=</DigestValue>
      </Reference>
      <Reference URI="/xl/worksheets/sheet15.xml?ContentType=application/vnd.openxmlformats-officedocument.spreadsheetml.worksheet+xml">
        <DigestMethod Algorithm="http://www.w3.org/2001/04/xmlenc#sha256"/>
        <DigestValue>mOzDW1G5Gbyf2H9U3tZJXn5STZ7dSZ0lzIDeK0+hAJM=</DigestValue>
      </Reference>
      <Reference URI="/xl/worksheets/sheet16.xml?ContentType=application/vnd.openxmlformats-officedocument.spreadsheetml.worksheet+xml">
        <DigestMethod Algorithm="http://www.w3.org/2001/04/xmlenc#sha256"/>
        <DigestValue>AXl+xI34acHL+JF8mrdFdsE+PQh3JdPthsfhfmYinmM=</DigestValue>
      </Reference>
      <Reference URI="/xl/worksheets/sheet2.xml?ContentType=application/vnd.openxmlformats-officedocument.spreadsheetml.worksheet+xml">
        <DigestMethod Algorithm="http://www.w3.org/2001/04/xmlenc#sha256"/>
        <DigestValue>2OV7ZwcqMqMFVhMtNAKZjAcnZcLBhCHXc37Dv5IFh7c=</DigestValue>
      </Reference>
      <Reference URI="/xl/worksheets/sheet3.xml?ContentType=application/vnd.openxmlformats-officedocument.spreadsheetml.worksheet+xml">
        <DigestMethod Algorithm="http://www.w3.org/2001/04/xmlenc#sha256"/>
        <DigestValue>V3A3Vc0CTjYf/A1uRiXtg2Jck7z4TQkAfHRQBEC8+Do=</DigestValue>
      </Reference>
      <Reference URI="/xl/worksheets/sheet4.xml?ContentType=application/vnd.openxmlformats-officedocument.spreadsheetml.worksheet+xml">
        <DigestMethod Algorithm="http://www.w3.org/2001/04/xmlenc#sha256"/>
        <DigestValue>76JdfMon1hGDdTOSLPWiGidqFEFffi+q1mbA30XxggA=</DigestValue>
      </Reference>
      <Reference URI="/xl/worksheets/sheet5.xml?ContentType=application/vnd.openxmlformats-officedocument.spreadsheetml.worksheet+xml">
        <DigestMethod Algorithm="http://www.w3.org/2001/04/xmlenc#sha256"/>
        <DigestValue>KkMBzp+BcmdRsQFQS8PkK+5lUFC0YRjfPPK9dsEJHZE=</DigestValue>
      </Reference>
      <Reference URI="/xl/worksheets/sheet6.xml?ContentType=application/vnd.openxmlformats-officedocument.spreadsheetml.worksheet+xml">
        <DigestMethod Algorithm="http://www.w3.org/2001/04/xmlenc#sha256"/>
        <DigestValue>Lj0VMO2QkzIYpd+5+gZyE1l7b+SM75YPGzvpJbeEJcU=</DigestValue>
      </Reference>
      <Reference URI="/xl/worksheets/sheet7.xml?ContentType=application/vnd.openxmlformats-officedocument.spreadsheetml.worksheet+xml">
        <DigestMethod Algorithm="http://www.w3.org/2001/04/xmlenc#sha256"/>
        <DigestValue>RVU3hgGbBdh2Wns0hPKZqyRe5yv4Xdr6WxuBAh8pdGQ=</DigestValue>
      </Reference>
      <Reference URI="/xl/worksheets/sheet8.xml?ContentType=application/vnd.openxmlformats-officedocument.spreadsheetml.worksheet+xml">
        <DigestMethod Algorithm="http://www.w3.org/2001/04/xmlenc#sha256"/>
        <DigestValue>Kwl9fuusCMWjsVgKju6KDNbkHL8riyIoLb1O5A4SOL4=</DigestValue>
      </Reference>
      <Reference URI="/xl/worksheets/sheet9.xml?ContentType=application/vnd.openxmlformats-officedocument.spreadsheetml.worksheet+xml">
        <DigestMethod Algorithm="http://www.w3.org/2001/04/xmlenc#sha256"/>
        <DigestValue>QioH6cprjOlNAmmi8RE4md+Ev3a979btGxXqr7dEPSM=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2026-07-20T12:54:17Z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16.0.19127/27</OfficeVersion>
          <ApplicationVersion>16.0.19127</ApplicationVersion>
          <Monitors>2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2026-07-20T12:54:17Z</xd:SigningTime>
          <xd:SigningCertificate>
            <xd:Cert>
              <xd:CertDigest>
                <DigestMethod Algorithm="http://www.w3.org/2001/04/xmlenc#sha256"/>
                <DigestValue>ZCZmF/D2NaOeQLg3gEsX1QmMkkGvsvmXRCLkMUJEdNY=</DigestValue>
              </xd:CertDigest>
              <xd:IssuerSerial>
                <X509IssuerName>CN=CTU CA, O=CTU, C=CZ</X509IssuerName>
                <X509SerialNumber>847428365853383626531212170969137493793842264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FSzCCAzOgAwIBAgIQNxsrJlotmK9MLDvOkq3t4TANBgkqhkiG9w0BAQsFADAsMQswCQYDVQQGEwJDWjEMMAoGA1UEChMDQ1RVMQ8wDQYDVQQDEwZDVFUgQ0EwHhcNMjEwNzA4MTI0MTMyWhcNMzEwNzA4MTI1MTMxWjAsMQswCQYDVQQGEwJDWjEMMAoGA1UEChMDQ1RVMQ8wDQYDVQQDEwZDVFUgQ0EwggIiMA0GCSqGSIb3DQEBAQUAA4ICDwAwggIKAoICAQDrA7SkyqTo2D3TRR3pi+0jXbvdpoVU7ne0RYqZ9B+E7nKv3yDn0YVScknI3CIfoyGD4puB6BHHozDfHpzUcVZmhWiyWXzq8Aj6snjOvtqTgCZwWnLAi4pG7VpmTZiNeluxksLEHV1zW552fZFVRYJzjKmI71qnq3BhY1zNpnHpdh40lnjIqfpEL9l5oK/6U9YXmwGUqaASQZyotRLxzKzXlN7KR0t8MhY3s4mB1aZPIPBFA3DAgtD58ZWqJpvW60V29DL2JI5JC5xjlsA9jOFadrcGhYZCYUjCmuxFFtljHtH0SL6zasJ+jh87BrtTrqa18ocuwc/8Nmj1l6uz5WUTe497bK3JFFptHACvYcyVo0Is1BULdIS/5lZDUa/Mh0+HUr538BN+7f7TODWBG5iyZM6rcPa4RmMGnsCOk9911z4J1kcvkYDyeL7ggyMogN0QXAFZ1bdWCbiVz5MzQoKOHysmwc5j8B9fqlxjTtQemjXCzc96OyWLEkQ8NtsjAi8OZUmeE7ApJUzqYWDq3rrfkxpLH5YbSOqJAN0NdsSx2H8Ns8tQw759tvon1qyubfCBB5pxZd+vjeTaiDggV33uppoC2WVM/GF34gm7u12RDmCDyke2NBfRUZvNmn/8IuEUpWDCkE9hbXKbqItdde1RLhm+i6vkTUyqiVHIKEw+9QIDAQABo2kwZzATBgkrBgEEAYI3FAIEBh4EAEMAQTAOBgNVHQ8BAf8EBAMCAYYwDwYDVR0TAQH/BAUwAwEB/zAdBgNVHQ4EFgQUdDmXdXBtpaXjjJB3NAVMwvVagLwwEAYJKwYBBAGCNxUBBAMCAQAwDQYJKoZIhvcNAQELBQADggIBADI1ERfwYfBSRyAeMIASYzqgAC4IRgkKjyK9OlgH6JJ3/M4F3gZbP/x1iuxJQ0bBJU5agsLp7/Xc9HoUbDXnDb8loajAz55BDj+De8CSPbe9XjfGhuwD8YN5ssZ7oGgLWLONPxtJHUA4VsQccKX3ptCfduBpxjDJwC9+iBG8O4e0pk30q9XYtYeCMDqm8NsML2ueed5OhnoOYzMbR35TPfOQ1ovbkZiXtwmShF+CG/JIxBB1v+ApYh2HvVtECrgGdJUbhpzqVp2IJA2MK/F/tpFFcSqVDgIoT3bIsXPwe+jfM6uOlmbJvGQ32Y5DaSqq2LBWRtMAO+aBEC3gYUWg6oLmdErW9YS1TcsxPDIGm8kqKxmE0UbqeA2i5TQmy7Wy/NyZ+846+6iWcH2mLenFuBRyaZkYyBQ8rUIblKwEeOIbi7MBf8ssqQPoStBRDFJorDQQQ+rNHX0tBM3KG54V+h6VeYbR8QfrYCQkgAYeaQfZDg7U7OG+h6uIngAbAIe1li2tBIjpPI8vRrPTLsF1fM+ig0nXhPVWdnDjoippAJ1yc+GhYiQQNKwmGEeflx0uqzsNvMrA5YYaQ66S+95pbYmu37k/lMubB9aMSvZGT9D9c/EcWaGPbsGh2tLaJAIdqiEt/Jpzy0eF46ztSmW989SDovH7v9T+wVsRpNKRjHuK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16</vt:i4>
      </vt:variant>
    </vt:vector>
  </HeadingPairs>
  <TitlesOfParts>
    <vt:vector size="16" baseType="lpstr">
      <vt:lpstr>A1 1</vt:lpstr>
      <vt:lpstr>A1 2 </vt:lpstr>
      <vt:lpstr>A1 3</vt:lpstr>
      <vt:lpstr>A1 4</vt:lpstr>
      <vt:lpstr>A2 1 </vt:lpstr>
      <vt:lpstr>A3 1</vt:lpstr>
      <vt:lpstr>A3 3</vt:lpstr>
      <vt:lpstr>A4 1</vt:lpstr>
      <vt:lpstr>A4 2,3</vt:lpstr>
      <vt:lpstr>C1 1 a C2 1</vt:lpstr>
      <vt:lpstr>C1 2</vt:lpstr>
      <vt:lpstr>C1 3</vt:lpstr>
      <vt:lpstr>C2 3</vt:lpstr>
      <vt:lpstr>C2 4</vt:lpstr>
      <vt:lpstr>C3 1,3</vt:lpstr>
      <vt:lpstr>L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Vávra Luboš</dc:creator>
  <cp:lastModifiedBy>Luboš Vávra</cp:lastModifiedBy>
  <dcterms:created xsi:type="dcterms:W3CDTF">2015-06-05T18:19:34Z</dcterms:created>
  <dcterms:modified xsi:type="dcterms:W3CDTF">2026-07-16T14:22:57Z</dcterms:modified>
</cp:coreProperties>
</file>