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102.xml" ContentType="application/vnd.ms-office.chartcolorstyle+xml"/>
  <Override PartName="/xl/charts/style102.xml" ContentType="application/vnd.ms-office.chart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drawings/drawing85.xml" ContentType="application/vnd.openxmlformats-officedocument.drawing+xml"/>
  <Override PartName="/xl/drawings/drawing84.xml" ContentType="application/vnd.openxmlformats-officedocument.drawing+xml"/>
  <Override PartName="/xl/charts/colors84.xml" ContentType="application/vnd.ms-office.chartcolorstyle+xml"/>
  <Override PartName="/xl/charts/style84.xml" ContentType="application/vnd.ms-office.chartstyle+xml"/>
  <Override PartName="/xl/charts/chart84.xml" ContentType="application/vnd.openxmlformats-officedocument.drawingml.chart+xml"/>
  <Override PartName="/xl/drawings/drawing83.xml" ContentType="application/vnd.openxmlformats-officedocument.drawing+xml"/>
  <Override PartName="/xl/charts/colors83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style88.xml" ContentType="application/vnd.ms-office.chartstyle+xml"/>
  <Override PartName="/xl/charts/colors88.xml" ContentType="application/vnd.ms-office.chartcolorstyle+xml"/>
  <Override PartName="/xl/drawings/drawing88.xml" ContentType="application/vnd.openxmlformats-officedocument.drawing+xml"/>
  <Override PartName="/xl/charts/chart89.xml" ContentType="application/vnd.openxmlformats-officedocument.drawingml.chart+xml"/>
  <Override PartName="/xl/charts/chart88.xml" ContentType="application/vnd.openxmlformats-officedocument.drawingml.chart+xml"/>
  <Override PartName="/xl/drawings/drawing87.xml" ContentType="application/vnd.openxmlformats-officedocument.drawing+xml"/>
  <Override PartName="/xl/charts/colors87.xml" ContentType="application/vnd.ms-office.chartcolorstyle+xml"/>
  <Override PartName="/xl/charts/style87.xml" ContentType="application/vnd.ms-office.chartstyle+xml"/>
  <Override PartName="/xl/charts/chart87.xml" ContentType="application/vnd.openxmlformats-officedocument.drawingml.chart+xml"/>
  <Override PartName="/xl/drawings/drawing86.xml" ContentType="application/vnd.openxmlformats-officedocument.drawing+xml"/>
  <Override PartName="/xl/charts/style83.xml" ContentType="application/vnd.ms-office.chartstyle+xml"/>
  <Override PartName="/xl/charts/chart83.xml" ContentType="application/vnd.openxmlformats-officedocument.drawingml.chart+xml"/>
  <Override PartName="/xl/drawings/drawing82.xml" ContentType="application/vnd.openxmlformats-officedocument.drawing+xml"/>
  <Override PartName="/xl/charts/colors78.xml" ContentType="application/vnd.ms-office.chartcolorstyle+xml"/>
  <Override PartName="/xl/drawings/drawing78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style78.xml" ContentType="application/vnd.ms-office.chartstyle+xml"/>
  <Override PartName="/xl/charts/chart78.xml" ContentType="application/vnd.openxmlformats-officedocument.drawingml.chart+xml"/>
  <Override PartName="/xl/drawings/drawing77.xml" ContentType="application/vnd.openxmlformats-officedocument.drawing+xml"/>
  <Override PartName="/xl/charts/colors77.xml" ContentType="application/vnd.ms-office.chartcolorstyle+xml"/>
  <Override PartName="/xl/charts/style77.xml" ContentType="application/vnd.ms-office.chartstyle+xml"/>
  <Override PartName="/xl/worksheets/sheet1.xml" ContentType="application/vnd.openxmlformats-officedocument.spreadsheetml.worksheet+xml"/>
  <Override PartName="/xl/charts/colors79.xml" ContentType="application/vnd.ms-office.chartcolorstyle+xml"/>
  <Override PartName="/xl/drawings/drawing79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olors81.xml" ContentType="application/vnd.ms-office.chartcolorstyle+xml"/>
  <Override PartName="/xl/charts/style81.xml" ContentType="application/vnd.ms-office.chartstyle+xml"/>
  <Override PartName="/xl/charts/chart81.xml" ContentType="application/vnd.openxmlformats-officedocument.drawingml.chart+xml"/>
  <Override PartName="/xl/drawings/drawing80.xml" ContentType="application/vnd.openxmlformats-officedocument.drawing+xml"/>
  <Override PartName="/xl/charts/colors80.xml" ContentType="application/vnd.ms-office.chartcolorstyle+xml"/>
  <Override PartName="/xl/charts/style80.xml" ContentType="application/vnd.ms-office.chartstyle+xml"/>
  <Override PartName="/xl/charts/style89.xml" ContentType="application/vnd.ms-office.chartstyle+xml"/>
  <Override PartName="/xl/charts/colors89.xml" ContentType="application/vnd.ms-office.chartcolorstyle+xml"/>
  <Override PartName="/xl/drawings/drawing89.xml" ContentType="application/vnd.openxmlformats-officedocument.drawing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drawings/drawing98.xml" ContentType="application/vnd.openxmlformats-officedocument.drawing+xml"/>
  <Override PartName="/xl/drawings/drawing97.xml" ContentType="application/vnd.openxmlformats-officedocument.drawing+xml"/>
  <Override PartName="/xl/charts/colors97.xml" ContentType="application/vnd.ms-office.chartcolorstyle+xml"/>
  <Override PartName="/xl/charts/style97.xml" ContentType="application/vnd.ms-office.chartstyle+xml"/>
  <Override PartName="/xl/charts/chart97.xml" ContentType="application/vnd.openxmlformats-officedocument.drawingml.chart+xml"/>
  <Override PartName="/xl/drawings/drawing96.xml" ContentType="application/vnd.openxmlformats-officedocument.drawing+xml"/>
  <Override PartName="/xl/charts/colors96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style101.xml" ContentType="application/vnd.ms-office.chartstyle+xml"/>
  <Override PartName="/xl/charts/colors101.xml" ContentType="application/vnd.ms-office.chartcolorstyle+xml"/>
  <Override PartName="/xl/drawings/drawing101.xml" ContentType="application/vnd.openxmlformats-officedocument.drawing+xml"/>
  <Override PartName="/xl/charts/chart102.xml" ContentType="application/vnd.openxmlformats-officedocument.drawingml.chart+xml"/>
  <Override PartName="/xl/charts/chart101.xml" ContentType="application/vnd.openxmlformats-officedocument.drawingml.chart+xml"/>
  <Override PartName="/xl/drawings/drawing100.xml" ContentType="application/vnd.openxmlformats-officedocument.drawing+xml"/>
  <Override PartName="/xl/charts/colors100.xml" ContentType="application/vnd.ms-office.chartcolorstyle+xml"/>
  <Override PartName="/xl/charts/style100.xml" ContentType="application/vnd.ms-office.chartstyle+xml"/>
  <Override PartName="/xl/charts/chart100.xml" ContentType="application/vnd.openxmlformats-officedocument.drawingml.chart+xml"/>
  <Override PartName="/xl/drawings/drawing99.xml" ContentType="application/vnd.openxmlformats-officedocument.drawing+xml"/>
  <Override PartName="/xl/charts/style96.xml" ContentType="application/vnd.ms-office.chartstyle+xml"/>
  <Override PartName="/xl/charts/chart96.xml" ContentType="application/vnd.openxmlformats-officedocument.drawingml.chart+xml"/>
  <Override PartName="/xl/drawings/drawing95.xml" ContentType="application/vnd.openxmlformats-officedocument.drawing+xml"/>
  <Override PartName="/xl/charts/colors91.xml" ContentType="application/vnd.ms-office.chartcolorstyle+xml"/>
  <Override PartName="/xl/drawings/drawing91.xml" ContentType="application/vnd.openxmlformats-officedocument.drawing+xml"/>
  <Override PartName="/xl/charts/chart92.xml" ContentType="application/vnd.openxmlformats-officedocument.drawingml.chart+xml"/>
  <Override PartName="/xl/charts/style92.xml" ContentType="application/vnd.ms-office.chartstyle+xml"/>
  <Override PartName="/xl/charts/style91.xml" ContentType="application/vnd.ms-office.chartstyle+xml"/>
  <Override PartName="/xl/charts/chart91.xml" ContentType="application/vnd.openxmlformats-officedocument.drawingml.chart+xml"/>
  <Override PartName="/xl/drawings/drawing90.xml" ContentType="application/vnd.openxmlformats-officedocument.drawing+xml"/>
  <Override PartName="/xl/charts/colors90.xml" ContentType="application/vnd.ms-office.chartcolorstyle+xml"/>
  <Override PartName="/xl/charts/style90.xml" ContentType="application/vnd.ms-office.chartstyle+xml"/>
  <Override PartName="/xl/charts/chart90.xml" ContentType="application/vnd.openxmlformats-officedocument.drawingml.chart+xml"/>
  <Override PartName="/xl/charts/colors92.xml" ContentType="application/vnd.ms-office.chartcolorstyle+xml"/>
  <Override PartName="/xl/drawings/drawing92.xml" ContentType="application/vnd.openxmlformats-officedocument.drawing+xml"/>
  <Override PartName="/xl/charts/chart93.xml" ContentType="application/vnd.openxmlformats-officedocument.drawingml.chart+xml"/>
  <Override PartName="/xl/drawings/drawing94.xml" ContentType="application/vnd.openxmlformats-officedocument.drawing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olors94.xml" ContentType="application/vnd.ms-office.chartcolorstyle+xml"/>
  <Override PartName="/xl/charts/style94.xml" ContentType="application/vnd.ms-office.chartstyle+xml"/>
  <Override PartName="/xl/charts/chart94.xml" ContentType="application/vnd.openxmlformats-officedocument.drawingml.chart+xml"/>
  <Override PartName="/xl/drawings/drawing93.xml" ContentType="application/vnd.openxmlformats-officedocument.drawing+xml"/>
  <Override PartName="/xl/charts/colors93.xml" ContentType="application/vnd.ms-office.chartcolorstyle+xml"/>
  <Override PartName="/xl/charts/style93.xml" ContentType="application/vnd.ms-office.chartstyle+xml"/>
  <Override PartName="/xl/drawings/drawing76.xml" ContentType="application/vnd.openxmlformats-officedocument.drawing+xml"/>
  <Override PartName="/xl/charts/chart77.xml" ContentType="application/vnd.openxmlformats-officedocument.drawingml.chart+xml"/>
  <Override PartName="/xl/charts/style76.xml" ContentType="application/vnd.ms-office.chart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charts/colors7.xml" ContentType="application/vnd.ms-office.chartcolorstyle+xml"/>
  <Override PartName="/xl/charts/style7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olors10.xml" ContentType="application/vnd.ms-office.chartcolorstyle+xml"/>
  <Override PartName="/xl/charts/style10.xml" ContentType="application/vnd.ms-office.chartstyle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olors5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9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style4.xml" ContentType="application/vnd.ms-office.chart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style21.xml" ContentType="application/vnd.ms-office.chartstyle+xml"/>
  <Override PartName="/xl/charts/colors21.xml" ContentType="application/vnd.ms-office.chartcolorstyl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olors20.xml" ContentType="application/vnd.ms-office.chartcolorstyle+xml"/>
  <Override PartName="/xl/charts/style20.xml" ContentType="application/vnd.ms-office.chartstyle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style22.xml" ContentType="application/vnd.ms-office.chartstyle+xml"/>
  <Override PartName="/xl/charts/colors22.xml" ContentType="application/vnd.ms-office.chartcolorstyle+xml"/>
  <Override PartName="/xl/drawings/drawing22.xml" ContentType="application/vnd.openxmlformats-officedocument.drawing+xml"/>
  <Override PartName="/xl/charts/colors24.xml" ContentType="application/vnd.ms-office.chartcolorstyle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style24.xml" ContentType="application/vnd.ms-office.chartstyle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olors23.xml" ContentType="application/vnd.ms-office.chartcolorstyle+xml"/>
  <Override PartName="/xl/charts/style23.xml" ContentType="application/vnd.ms-office.chartstyle+xml"/>
  <Override PartName="/xl/charts/chart23.xml" ContentType="application/vnd.openxmlformats-officedocument.drawingml.chart+xml"/>
  <Override PartName="/xl/charts/colors19.xml" ContentType="application/vnd.ms-office.chartcolorstyle+xml"/>
  <Override PartName="/xl/charts/style19.xml" ContentType="application/vnd.ms-office.chartstyle+xml"/>
  <Override PartName="/xl/charts/chart19.xml" ContentType="application/vnd.openxmlformats-officedocument.drawingml.chart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style14.xml" ContentType="application/vnd.ms-office.chartstyle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olors13.xml" ContentType="application/vnd.ms-office.chartcolorstyle+xml"/>
  <Override PartName="/xl/charts/style13.xml" ContentType="application/vnd.ms-office.chartstyle+xml"/>
  <Override PartName="/xl/charts/chart13.xml" ContentType="application/vnd.openxmlformats-officedocument.drawingml.chart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olors17.xml" ContentType="application/vnd.ms-office.chartcolorstyle+xml"/>
  <Override PartName="/xl/charts/style17.xml" ContentType="application/vnd.ms-office.chartstyle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olors16.xml" ContentType="application/vnd.ms-office.chartcolorstyle+xml"/>
  <Override PartName="/xl/charts/style16.xml" ContentType="application/vnd.ms-office.chartstyle+xml"/>
  <Override PartName="/xl/worksheets/sheet108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88.xml" ContentType="application/vnd.openxmlformats-officedocument.spreadsheetml.worksheet+xml"/>
  <Override PartName="/xl/worksheets/sheet87.xml" ContentType="application/vnd.openxmlformats-officedocument.spreadsheetml.worksheet+xml"/>
  <Override PartName="/xl/worksheets/sheet86.xml" ContentType="application/vnd.openxmlformats-officedocument.spreadsheetml.worksheet+xml"/>
  <Override PartName="/xl/worksheets/sheet85.xml" ContentType="application/vnd.openxmlformats-officedocument.spreadsheetml.worksheet+xml"/>
  <Override PartName="/xl/worksheets/sheet8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0.xml" ContentType="application/vnd.openxmlformats-officedocument.spreadsheetml.worksheet+xml"/>
  <Override PartName="/xl/worksheets/sheet99.xml" ContentType="application/vnd.openxmlformats-officedocument.spreadsheetml.worksheet+xml"/>
  <Override PartName="/xl/worksheets/sheet98.xml" ContentType="application/vnd.openxmlformats-officedocument.spreadsheetml.worksheet+xml"/>
  <Override PartName="/xl/worksheets/sheet97.xml" ContentType="application/vnd.openxmlformats-officedocument.spreadsheetml.worksheet+xml"/>
  <Override PartName="/xl/worksheets/sheet96.xml" ContentType="application/vnd.openxmlformats-officedocument.spreadsheetml.worksheet+xml"/>
  <Override PartName="/xl/worksheets/sheet82.xml" ContentType="application/vnd.openxmlformats-officedocument.spreadsheetml.worksheet+xml"/>
  <Override PartName="/xl/worksheets/sheet81.xml" ContentType="application/vnd.openxmlformats-officedocument.spreadsheetml.worksheet+xml"/>
  <Override PartName="/xl/worksheets/sheet80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2.xml" ContentType="application/vnd.openxmlformats-officedocument.spreadsheetml.worksheet+xml"/>
  <Override PartName="/xl/worksheets/sheet61.xml" ContentType="application/vnd.openxmlformats-officedocument.spreadsheetml.worksheet+xml"/>
  <Override PartName="/xl/worksheets/sheet60.xml" ContentType="application/vnd.openxmlformats-officedocument.spreadsheetml.worksheet+xml"/>
  <Override PartName="/xl/worksheets/sheet59.xml" ContentType="application/vnd.openxmlformats-officedocument.spreadsheetml.worksheet+xml"/>
  <Override PartName="/xl/worksheets/sheet5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75.xml" ContentType="application/vnd.openxmlformats-officedocument.spreadsheetml.worksheet+xml"/>
  <Override PartName="/xl/worksheets/sheet74.xml" ContentType="application/vnd.openxmlformats-officedocument.spreadsheetml.worksheet+xml"/>
  <Override PartName="/xl/worksheets/sheet73.xml" ContentType="application/vnd.openxmlformats-officedocument.spreadsheetml.worksheet+xml"/>
  <Override PartName="/xl/worksheets/sheet72.xml" ContentType="application/vnd.openxmlformats-officedocument.spreadsheetml.worksheet+xml"/>
  <Override PartName="/xl/worksheets/sheet71.xml" ContentType="application/vnd.openxmlformats-officedocument.spreadsheetml.worksheet+xml"/>
  <Override PartName="/xl/worksheets/sheet70.xml" ContentType="application/vnd.openxmlformats-officedocument.spreadsheetml.worksheet+xml"/>
  <Override PartName="/xl/charts/colors76.xml" ContentType="application/vnd.ms-office.chartcolor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59.xml" ContentType="application/vnd.openxmlformats-officedocument.drawing+xml"/>
  <Override PartName="/xl/charts/chart60.xml" ContentType="application/vnd.openxmlformats-officedocument.drawingml.chart+xml"/>
  <Override PartName="/xl/charts/chart59.xml" ContentType="application/vnd.openxmlformats-officedocument.drawingml.chart+xml"/>
  <Override PartName="/xl/drawings/drawing58.xml" ContentType="application/vnd.openxmlformats-officedocument.drawing+xml"/>
  <Override PartName="/xl/charts/colors58.xml" ContentType="application/vnd.ms-office.chartcolorstyle+xml"/>
  <Override PartName="/xl/charts/colors57.xml" ContentType="application/vnd.ms-office.chartcolorstyle+xml"/>
  <Override PartName="/xl/drawings/drawing57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style60.xml" ContentType="application/vnd.ms-office.chartstyle+xml"/>
  <Override PartName="/xl/charts/colors60.xml" ContentType="application/vnd.ms-office.chartcolorstyle+xml"/>
  <Override PartName="/xl/drawings/drawing60.xml" ContentType="application/vnd.openxmlformats-officedocument.drawing+xml"/>
  <Override PartName="/xl/charts/colors62.xml" ContentType="application/vnd.ms-office.chartcolorstyle+xml"/>
  <Override PartName="/xl/drawings/drawing62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style62.xml" ContentType="application/vnd.ms-office.chartstyle+xml"/>
  <Override PartName="/xl/charts/chart62.xml" ContentType="application/vnd.openxmlformats-officedocument.drawingml.chart+xml"/>
  <Override PartName="/xl/drawings/drawing61.xml" ContentType="application/vnd.openxmlformats-officedocument.drawing+xml"/>
  <Override PartName="/xl/charts/colors61.xml" ContentType="application/vnd.ms-office.chartcolorstyle+xml"/>
  <Override PartName="/xl/charts/style61.xml" ContentType="application/vnd.ms-office.chartstyle+xml"/>
  <Override PartName="/xl/charts/chart61.xml" ContentType="application/vnd.openxmlformats-officedocument.drawingml.chart+xml"/>
  <Override PartName="/xl/charts/style57.xml" ContentType="application/vnd.ms-office.chartstyle+xml"/>
  <Override PartName="/xl/charts/chart57.xml" ContentType="application/vnd.openxmlformats-officedocument.drawingml.chart+xml"/>
  <Override PartName="/xl/drawings/drawing56.xml" ContentType="application/vnd.openxmlformats-officedocument.drawing+xml"/>
  <Override PartName="/xl/charts/colors52.xml" ContentType="application/vnd.ms-office.chartcolorstyle+xml"/>
  <Override PartName="/xl/drawings/drawing52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style52.xml" ContentType="application/vnd.ms-office.chartstyle+xml"/>
  <Override PartName="/xl/charts/chart52.xml" ContentType="application/vnd.openxmlformats-officedocument.drawingml.chart+xml"/>
  <Override PartName="/xl/drawings/drawing51.xml" ContentType="application/vnd.openxmlformats-officedocument.drawing+xml"/>
  <Override PartName="/xl/charts/colors51.xml" ContentType="application/vnd.ms-office.chartcolorstyle+xml"/>
  <Override PartName="/xl/charts/style51.xml" ContentType="application/vnd.ms-office.chartstyle+xml"/>
  <Override PartName="/xl/charts/chart51.xml" ContentType="application/vnd.openxmlformats-officedocument.drawingml.chart+xml"/>
  <Override PartName="/xl/charts/colors53.xml" ContentType="application/vnd.ms-office.chartcolorstyle+xml"/>
  <Override PartName="/xl/drawings/drawing53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olors55.xml" ContentType="application/vnd.ms-office.chartcolorstyle+xml"/>
  <Override PartName="/xl/charts/style55.xml" ContentType="application/vnd.ms-office.chartstyle+xml"/>
  <Override PartName="/xl/charts/chart55.xml" ContentType="application/vnd.openxmlformats-officedocument.drawingml.chart+xml"/>
  <Override PartName="/xl/drawings/drawing54.xml" ContentType="application/vnd.openxmlformats-officedocument.drawing+xml"/>
  <Override PartName="/xl/charts/colors54.xml" ContentType="application/vnd.ms-office.chartcolorstyle+xml"/>
  <Override PartName="/xl/charts/style54.xml" ContentType="application/vnd.ms-office.chartstyle+xml"/>
  <Override PartName="/xl/charts/colors63.xml" ContentType="application/vnd.ms-office.chartcolorstyle+xml"/>
  <Override PartName="/xl/drawings/drawing63.xml" ContentType="application/vnd.openxmlformats-officedocument.drawing+xml"/>
  <Override PartName="/xl/charts/chart64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72.xml" ContentType="application/vnd.openxmlformats-officedocument.drawing+xml"/>
  <Override PartName="/xl/charts/chart73.xml" ContentType="application/vnd.openxmlformats-officedocument.drawingml.chart+xml"/>
  <Override PartName="/xl/charts/chart72.xml" ContentType="application/vnd.openxmlformats-officedocument.drawingml.chart+xml"/>
  <Override PartName="/xl/drawings/drawing71.xml" ContentType="application/vnd.openxmlformats-officedocument.drawing+xml"/>
  <Override PartName="/xl/charts/colors71.xml" ContentType="application/vnd.ms-office.chartcolorstyle+xml"/>
  <Override PartName="/xl/charts/style71.xml" ContentType="application/vnd.ms-office.chartstyle+xml"/>
  <Override PartName="/xl/charts/chart71.xml" ContentType="application/vnd.openxmlformats-officedocument.drawingml.chart+xml"/>
  <Override PartName="/xl/drawings/drawing70.xml" ContentType="application/vnd.openxmlformats-officedocument.drawing+xml"/>
  <Override PartName="/xl/charts/style73.xml" ContentType="application/vnd.ms-office.chartstyle+xml"/>
  <Override PartName="/xl/charts/colors73.xml" ContentType="application/vnd.ms-office.chartcolorstyle+xml"/>
  <Override PartName="/xl/drawings/drawing73.xml" ContentType="application/vnd.openxmlformats-officedocument.drawing+xml"/>
  <Override PartName="/xl/charts/colors75.xml" ContentType="application/vnd.ms-office.chartcolorstyle+xml"/>
  <Override PartName="/xl/theme/themeOverride1.xml" ContentType="application/vnd.openxmlformats-officedocument.themeOverride+xml"/>
  <Override PartName="/xl/drawings/drawing75.xml" ContentType="application/vnd.openxmlformats-officedocument.drawing+xml"/>
  <Override PartName="/xl/charts/chart76.xml" ContentType="application/vnd.openxmlformats-officedocument.drawingml.chart+xml"/>
  <Override PartName="/xl/charts/style75.xml" ContentType="application/vnd.ms-office.chartstyle+xml"/>
  <Override PartName="/xl/charts/chart75.xml" ContentType="application/vnd.openxmlformats-officedocument.drawingml.chart+xml"/>
  <Override PartName="/xl/drawings/drawing74.xml" ContentType="application/vnd.openxmlformats-officedocument.drawing+xml"/>
  <Override PartName="/xl/charts/colors74.xml" ContentType="application/vnd.ms-office.chartcolorstyle+xml"/>
  <Override PartName="/xl/charts/style74.xml" ContentType="application/vnd.ms-office.chartstyle+xml"/>
  <Override PartName="/xl/charts/chart74.xml" ContentType="application/vnd.openxmlformats-officedocument.drawingml.chart+xml"/>
  <Override PartName="/xl/charts/colors70.xml" ContentType="application/vnd.ms-office.chartcolorstyle+xml"/>
  <Override PartName="/xl/charts/style70.xml" ContentType="application/vnd.ms-office.chartstyle+xml"/>
  <Override PartName="/xl/charts/chart70.xml" ContentType="application/vnd.openxmlformats-officedocument.drawingml.chart+xml"/>
  <Override PartName="/xl/drawings/drawing65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olors65.xml" ContentType="application/vnd.ms-office.chartcolorstyle+xml"/>
  <Override PartName="/xl/charts/style65.xml" ContentType="application/vnd.ms-office.chartstyle+xml"/>
  <Override PartName="/xl/charts/chart65.xml" ContentType="application/vnd.openxmlformats-officedocument.drawingml.chart+xml"/>
  <Override PartName="/xl/drawings/drawing64.xml" ContentType="application/vnd.openxmlformats-officedocument.drawing+xml"/>
  <Override PartName="/xl/charts/colors64.xml" ContentType="application/vnd.ms-office.chartcolorstyle+xml"/>
  <Override PartName="/xl/charts/style64.xml" ContentType="application/vnd.ms-office.chartstyle+xml"/>
  <Override PartName="/xl/drawings/drawing66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69.xml" ContentType="application/vnd.openxmlformats-officedocument.drawing+xml"/>
  <Override PartName="/xl/drawings/drawing68.xml" ContentType="application/vnd.openxmlformats-officedocument.drawing+xml"/>
  <Override PartName="/xl/charts/colors68.xml" ContentType="application/vnd.ms-office.chartcolorstyle+xml"/>
  <Override PartName="/xl/charts/style68.xml" ContentType="application/vnd.ms-office.chartstyle+xml"/>
  <Override PartName="/xl/charts/chart68.xml" ContentType="application/vnd.openxmlformats-officedocument.drawingml.chart+xml"/>
  <Override PartName="/xl/drawings/drawing67.xml" ContentType="application/vnd.openxmlformats-officedocument.drawing+xml"/>
  <Override PartName="/xl/charts/colors67.xml" ContentType="application/vnd.ms-office.chartcolorstyle+xml"/>
  <Override PartName="/xl/drawings/drawing50.xml" ContentType="application/vnd.openxmlformats-officedocument.drawing+xml"/>
  <Override PartName="/xl/drawings/drawing25.xml" ContentType="application/vnd.openxmlformats-officedocument.drawing+xml"/>
  <Override PartName="/xl/drawings/drawing27.xml" ContentType="application/vnd.openxmlformats-officedocument.drawing+xml"/>
  <Override PartName="/xl/charts/colors35.xml" ContentType="application/vnd.ms-office.chartcolorstyle+xml"/>
  <Override PartName="/xl/drawings/drawing35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style35.xml" ContentType="application/vnd.ms-office.chartstyle+xml"/>
  <Override PartName="/xl/charts/chart35.xml" ContentType="application/vnd.openxmlformats-officedocument.drawingml.chart+xml"/>
  <Override PartName="/xl/drawings/drawing34.xml" ContentType="application/vnd.openxmlformats-officedocument.drawing+xml"/>
  <Override PartName="/xl/charts/colors34.xml" ContentType="application/vnd.ms-office.chartcolorstyle+xml"/>
  <Override PartName="/xl/charts/style34.xml" ContentType="application/vnd.ms-office.chartstyle+xml"/>
  <Override PartName="/xl/charts/chart34.xml" ContentType="application/vnd.openxmlformats-officedocument.drawingml.chart+xml"/>
  <Override PartName="/xl/charts/colors36.xml" ContentType="application/vnd.ms-office.chartcolorstyle+xml"/>
  <Override PartName="/xl/charts/chart27.xml" ContentType="application/vnd.openxmlformats-officedocument.drawingml.chart+xml"/>
  <Override PartName="/xl/drawings/drawing26.xml" ContentType="application/vnd.openxmlformats-officedocument.drawing+xml"/>
  <Override PartName="/xl/charts/colors38.xml" ContentType="application/vnd.ms-office.chartcolorstyle+xml"/>
  <Override PartName="/xl/charts/style38.xml" ContentType="application/vnd.ms-office.chartstyle+xml"/>
  <Override PartName="/xl/charts/chart38.xml" ContentType="application/vnd.openxmlformats-officedocument.drawingml.chart+xml"/>
  <Override PartName="/xl/drawings/drawing37.xml" ContentType="application/vnd.openxmlformats-officedocument.drawing+xml"/>
  <Override PartName="/xl/charts/colors26.xml" ContentType="application/vnd.ms-office.chartcolorstyle+xml"/>
  <Override PartName="/xl/charts/colors37.xml" ContentType="application/vnd.ms-office.chartcolorstyle+xml"/>
  <Override PartName="/xl/charts/style37.xml" ContentType="application/vnd.ms-office.chartstyle+xml"/>
  <Override PartName="/xl/charts/chart37.xml" ContentType="application/vnd.openxmlformats-officedocument.drawingml.chart+xml"/>
  <Override PartName="/xl/drawings/drawing36.xml" ContentType="application/vnd.openxmlformats-officedocument.drawing+xml"/>
  <Override PartName="/xl/drawings/drawing33.xml" ContentType="application/vnd.openxmlformats-officedocument.drawing+xml"/>
  <Override PartName="/xl/charts/colors33.xml" ContentType="application/vnd.ms-office.chartcolorstyle+xml"/>
  <Override PartName="/xl/charts/style33.xml" ContentType="application/vnd.ms-office.chartstyle+xml"/>
  <Override PartName="/xl/charts/style29.xml" ContentType="application/vnd.ms-office.chartstyle+xml"/>
  <Override PartName="/xl/charts/colors29.xml" ContentType="application/vnd.ms-office.chartcolorstyle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drawings/drawing28.xml" ContentType="application/vnd.openxmlformats-officedocument.drawing+xml"/>
  <Override PartName="/xl/charts/colors28.xml" ContentType="application/vnd.ms-office.chartcolorstyle+xml"/>
  <Override PartName="/xl/charts/style28.xml" ContentType="application/vnd.ms-office.chartstyle+xml"/>
  <Override PartName="/xl/charts/chart28.xml" ContentType="application/vnd.openxmlformats-officedocument.drawingml.chart+xml"/>
  <Override PartName="/xl/charts/style27.xml" ContentType="application/vnd.ms-office.chartstyle+xml"/>
  <Override PartName="/xl/charts/style30.xml" ContentType="application/vnd.ms-office.chartstyle+xml"/>
  <Override PartName="/xl/charts/colors30.xml" ContentType="application/vnd.ms-office.chartcolorstyle+xml"/>
  <Override PartName="/xl/drawings/drawing30.xml" ContentType="application/vnd.openxmlformats-officedocument.drawing+xml"/>
  <Override PartName="/xl/charts/chart33.xml" ContentType="application/vnd.openxmlformats-officedocument.drawingml.chart+xml"/>
  <Override PartName="/xl/drawings/drawing32.xml" ContentType="application/vnd.openxmlformats-officedocument.drawing+xml"/>
  <Override PartName="/xl/charts/colors32.xml" ContentType="application/vnd.ms-office.chartcolorstyle+xml"/>
  <Override PartName="/xl/charts/style32.xml" ContentType="application/vnd.ms-office.chartstyle+xml"/>
  <Override PartName="/xl/charts/chart32.xml" ContentType="application/vnd.openxmlformats-officedocument.drawingml.chart+xml"/>
  <Override PartName="/xl/drawings/drawing31.xml" ContentType="application/vnd.openxmlformats-officedocument.drawing+xml"/>
  <Override PartName="/xl/charts/colors31.xml" ContentType="application/vnd.ms-office.chartcolorstyle+xml"/>
  <Override PartName="/xl/charts/style31.xml" ContentType="application/vnd.ms-office.chartstyle+xml"/>
  <Override PartName="/xl/charts/chart31.xml" ContentType="application/vnd.openxmlformats-officedocument.drawingml.chart+xml"/>
  <Override PartName="/xl/charts/colors27.xml" ContentType="application/vnd.ms-office.chartcolorstyle+xml"/>
  <Override PartName="/xl/drawings/drawing38.xml" ContentType="application/vnd.openxmlformats-officedocument.drawing+xml"/>
  <Override PartName="/xl/charts/style39.xml" ContentType="application/vnd.ms-office.chart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7.xml" ContentType="application/vnd.openxmlformats-officedocument.drawing+xml"/>
  <Override PartName="/xl/drawings/drawing46.xml" ContentType="application/vnd.openxmlformats-officedocument.drawing+xml"/>
  <Override PartName="/xl/charts/colors46.xml" ContentType="application/vnd.ms-office.chartcolorstyle+xml"/>
  <Override PartName="/xl/charts/style46.xml" ContentType="application/vnd.ms-office.chartstyle+xml"/>
  <Override PartName="/xl/charts/chart46.xml" ContentType="application/vnd.openxmlformats-officedocument.drawingml.chart+xml"/>
  <Override PartName="/xl/drawings/drawing45.xml" ContentType="application/vnd.openxmlformats-officedocument.drawing+xml"/>
  <Override PartName="/xl/charts/colors45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style26.xml" ContentType="application/vnd.ms-office.chartstyle+xml"/>
  <Override PartName="/xl/charts/colors50.xml" ContentType="application/vnd.ms-office.chartcolorstyle+xml"/>
  <Override PartName="/xl/charts/style50.xml" ContentType="application/vnd.ms-office.chartstyle+xml"/>
  <Override PartName="/xl/charts/chart50.xml" ContentType="application/vnd.openxmlformats-officedocument.drawingml.chart+xml"/>
  <Override PartName="/xl/drawings/drawing49.xml" ContentType="application/vnd.openxmlformats-officedocument.drawing+xml"/>
  <Override PartName="/xl/charts/colors49.xml" ContentType="application/vnd.ms-office.chartcolorstyle+xml"/>
  <Override PartName="/xl/charts/style49.xml" ContentType="application/vnd.ms-office.chartstyle+xml"/>
  <Override PartName="/xl/charts/chart49.xml" ContentType="application/vnd.openxmlformats-officedocument.drawingml.chart+xml"/>
  <Override PartName="/xl/drawings/drawing48.xml" ContentType="application/vnd.openxmlformats-officedocument.drawing+xml"/>
  <Override PartName="/xl/charts/chart39.xml" ContentType="application/vnd.openxmlformats-officedocument.drawingml.chart+xml"/>
  <Override PartName="/xl/charts/style45.xml" ContentType="application/vnd.ms-office.chartstyle+xml"/>
  <Override PartName="/xl/drawings/drawing44.xml" ContentType="application/vnd.openxmlformats-officedocument.drawing+xml"/>
  <Override PartName="/xl/charts/colors41.xml" ContentType="application/vnd.ms-office.chartcolorstyle+xml"/>
  <Override PartName="/xl/charts/style41.xml" ContentType="application/vnd.ms-office.chartstyle+xml"/>
  <Override PartName="/xl/charts/chart41.xml" ContentType="application/vnd.openxmlformats-officedocument.drawingml.chart+xml"/>
  <Override PartName="/xl/drawings/drawing40.xml" ContentType="application/vnd.openxmlformats-officedocument.drawing+xml"/>
  <Override PartName="/xl/charts/colors40.xml" ContentType="application/vnd.ms-office.chartcolorstyle+xml"/>
  <Override PartName="/xl/charts/style40.xml" ContentType="application/vnd.ms-office.chartstyle+xml"/>
  <Override PartName="/xl/charts/chart40.xml" ContentType="application/vnd.openxmlformats-officedocument.drawingml.chart+xml"/>
  <Override PartName="/xl/drawings/drawing39.xml" ContentType="application/vnd.openxmlformats-officedocument.drawing+xml"/>
  <Override PartName="/xl/charts/colors39.xml" ContentType="application/vnd.ms-office.chartcolorstyle+xml"/>
  <Override PartName="/xl/drawings/drawing41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4.xml" ContentType="application/vnd.ms-office.chartcolorstyle+xml"/>
  <Override PartName="/xl/charts/style44.xml" ContentType="application/vnd.ms-office.chartstyle+xml"/>
  <Override PartName="/xl/charts/chart44.xml" ContentType="application/vnd.openxmlformats-officedocument.drawingml.chart+xml"/>
  <Override PartName="/xl/drawings/drawing43.xml" ContentType="application/vnd.openxmlformats-officedocument.drawing+xml"/>
  <Override PartName="/xl/charts/colors43.xml" ContentType="application/vnd.ms-office.chartcolorstyle+xml"/>
  <Override PartName="/xl/charts/style43.xml" ContentType="application/vnd.ms-office.chartstyle+xml"/>
  <Override PartName="/xl/charts/colors42.xml" ContentType="application/vnd.ms-office.chartcolorstyle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charts/chart45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_PROJEKTY - V PŘÍPRAVĚ A REALIZACI\CTU_OPEN DATA\DATOVÉ SADY\Zprava o ELKO 2012-2017\"/>
    </mc:Choice>
  </mc:AlternateContent>
  <xr:revisionPtr revIDLastSave="0" documentId="8_{1A417546-0653-4997-BABF-D3F50B30D849}" xr6:coauthVersionLast="31" xr6:coauthVersionMax="31" xr10:uidLastSave="{00000000-0000-0000-0000-000000000000}"/>
  <bookViews>
    <workbookView xWindow="0" yWindow="0" windowWidth="25200" windowHeight="11175" xr2:uid="{F4E67C59-5DA1-43CF-AFB7-5BF9954871B2}"/>
  </bookViews>
  <sheets>
    <sheet name="tabulka č. 1" sheetId="8" r:id="rId1"/>
    <sheet name="graf č. 1" sheetId="91" r:id="rId2"/>
    <sheet name="graf č. 2" sheetId="9" r:id="rId3"/>
    <sheet name="graf č. 3" sheetId="10" r:id="rId4"/>
    <sheet name="graf č. 4" sheetId="3" r:id="rId5"/>
    <sheet name="graf č. 5" sheetId="11" r:id="rId6"/>
    <sheet name="graf č. 6" sheetId="12" r:id="rId7"/>
    <sheet name="graf č. 7" sheetId="13" r:id="rId8"/>
    <sheet name="graf č. 8" sheetId="14" r:id="rId9"/>
    <sheet name="graf č. 9" sheetId="15" r:id="rId10"/>
    <sheet name="graf č. 10" sheetId="16" r:id="rId11"/>
    <sheet name="graf č. 11" sheetId="17" r:id="rId12"/>
    <sheet name="graf č. 12" sheetId="18" r:id="rId13"/>
    <sheet name="graf č. 13" sheetId="19" r:id="rId14"/>
    <sheet name="graf č. 14" sheetId="20" r:id="rId15"/>
    <sheet name="tabulka č. 2" sheetId="92" r:id="rId16"/>
    <sheet name="tabulka č. 3" sheetId="93" r:id="rId17"/>
    <sheet name="graf č. 15" sheetId="21" r:id="rId18"/>
    <sheet name="graf č. 16" sheetId="4" r:id="rId19"/>
    <sheet name="graf č. 17" sheetId="22" r:id="rId20"/>
    <sheet name="tabulka č. 4" sheetId="105" r:id="rId21"/>
    <sheet name="graf č. 18 a 19" sheetId="5" r:id="rId22"/>
    <sheet name="graf č. 20" sheetId="23" r:id="rId23"/>
    <sheet name="graf č. 21" sheetId="24" r:id="rId24"/>
    <sheet name="graf č. 22" sheetId="6" r:id="rId25"/>
    <sheet name="graf č. 23" sheetId="25" r:id="rId26"/>
    <sheet name="graf č. 24" sheetId="26" r:id="rId27"/>
    <sheet name="graf č. 25" sheetId="27" r:id="rId28"/>
    <sheet name="graf č. 26" sheetId="28" r:id="rId29"/>
    <sheet name="graf č. 27" sheetId="29" r:id="rId30"/>
    <sheet name="graf č. 28" sheetId="30" r:id="rId31"/>
    <sheet name="graf č. 29" sheetId="31" r:id="rId32"/>
    <sheet name="graf č. 30" sheetId="32" r:id="rId33"/>
    <sheet name="graf č. 31" sheetId="33" r:id="rId34"/>
    <sheet name="graf č. 32" sheetId="7" r:id="rId35"/>
    <sheet name="graf č. 33" sheetId="34" r:id="rId36"/>
    <sheet name="graf č. 34" sheetId="37" r:id="rId37"/>
    <sheet name="graf č. 35" sheetId="35" r:id="rId38"/>
    <sheet name="graf č. 36" sheetId="36" r:id="rId39"/>
    <sheet name="graf č. 37" sheetId="38" r:id="rId40"/>
    <sheet name="tabulka č. 5" sheetId="106" r:id="rId41"/>
    <sheet name="graf č. 38" sheetId="39" r:id="rId42"/>
    <sheet name="graf č. 39" sheetId="40" r:id="rId43"/>
    <sheet name="graf č. 40" sheetId="41" r:id="rId44"/>
    <sheet name="graf č. 41" sheetId="42" r:id="rId45"/>
    <sheet name="graf č. 42" sheetId="43" r:id="rId46"/>
    <sheet name="graf č. 43" sheetId="44" r:id="rId47"/>
    <sheet name="graf č. 44" sheetId="45" r:id="rId48"/>
    <sheet name="graf č. 45" sheetId="46" r:id="rId49"/>
    <sheet name="graf č. 46" sheetId="47" r:id="rId50"/>
    <sheet name="graf č. 47" sheetId="48" r:id="rId51"/>
    <sheet name="graf č. 48" sheetId="49" r:id="rId52"/>
    <sheet name="graf č. 49" sheetId="50" r:id="rId53"/>
    <sheet name="graf č. 50" sheetId="51" r:id="rId54"/>
    <sheet name="graf č. 51" sheetId="52" r:id="rId55"/>
    <sheet name="graf č. 52" sheetId="53" r:id="rId56"/>
    <sheet name="graf č. 53" sheetId="54" r:id="rId57"/>
    <sheet name="graf č. 54" sheetId="55" r:id="rId58"/>
    <sheet name="graf č. 55" sheetId="56" r:id="rId59"/>
    <sheet name="graf č. 56" sheetId="57" r:id="rId60"/>
    <sheet name="graf č. 57" sheetId="58" r:id="rId61"/>
    <sheet name="graf č. 58" sheetId="59" r:id="rId62"/>
    <sheet name="graf č. 59" sheetId="60" r:id="rId63"/>
    <sheet name="graf č. 60" sheetId="61" r:id="rId64"/>
    <sheet name="graf č. 61" sheetId="62" r:id="rId65"/>
    <sheet name="Tabulka č. 6" sheetId="63" r:id="rId66"/>
    <sheet name="graf č. 62" sheetId="107" r:id="rId67"/>
    <sheet name="graf č. 63" sheetId="64" r:id="rId68"/>
    <sheet name="graf č. 64" sheetId="65" r:id="rId69"/>
    <sheet name="graf č. 65" sheetId="66" r:id="rId70"/>
    <sheet name="graf č. 66" sheetId="67" r:id="rId71"/>
    <sheet name="graf č. 67" sheetId="68" r:id="rId72"/>
    <sheet name="graf č. 68" sheetId="69" r:id="rId73"/>
    <sheet name="graf č. 69" sheetId="70" r:id="rId74"/>
    <sheet name="graf č. 70" sheetId="71" r:id="rId75"/>
    <sheet name="graf č. 71" sheetId="72" r:id="rId76"/>
    <sheet name="graf č. 72" sheetId="73" r:id="rId77"/>
    <sheet name="graf č. 73" sheetId="74" r:id="rId78"/>
    <sheet name="graf č. 74" sheetId="75" r:id="rId79"/>
    <sheet name="graf č. 75" sheetId="76" r:id="rId80"/>
    <sheet name="graf č. 76" sheetId="77" r:id="rId81"/>
    <sheet name="graf č. 77" sheetId="78" r:id="rId82"/>
    <sheet name="graf č. 78" sheetId="79" r:id="rId83"/>
    <sheet name="tabulka č. 7" sheetId="108" r:id="rId84"/>
    <sheet name="graf č. 79" sheetId="80" r:id="rId85"/>
    <sheet name="graf č. 80" sheetId="81" r:id="rId86"/>
    <sheet name="graf č. 81" sheetId="82" r:id="rId87"/>
    <sheet name="graf č. 82" sheetId="83" r:id="rId88"/>
    <sheet name="graf č. 83" sheetId="84" r:id="rId89"/>
    <sheet name="graf č. 84" sheetId="85" r:id="rId90"/>
    <sheet name="tabulka č. 8" sheetId="109" r:id="rId91"/>
    <sheet name="graf č. 85" sheetId="86" r:id="rId92"/>
    <sheet name="graf č. 86" sheetId="1" r:id="rId93"/>
    <sheet name="graf č. 87" sheetId="2" r:id="rId94"/>
    <sheet name="graf č. 88" sheetId="110" r:id="rId95"/>
    <sheet name="graf č. 89" sheetId="87" r:id="rId96"/>
    <sheet name="graf č. 90" sheetId="88" r:id="rId97"/>
    <sheet name="graf č. 91" sheetId="89" r:id="rId98"/>
    <sheet name="graf č. 92" sheetId="90" r:id="rId99"/>
    <sheet name="graf č. 93" sheetId="94" r:id="rId100"/>
    <sheet name="graf č. 94" sheetId="95" r:id="rId101"/>
    <sheet name="graf č. 95" sheetId="96" r:id="rId102"/>
    <sheet name="graf č. 96" sheetId="97" r:id="rId103"/>
    <sheet name="graf č. 97" sheetId="98" r:id="rId104"/>
    <sheet name="graf č. 98" sheetId="99" r:id="rId105"/>
    <sheet name="graf č. 99" sheetId="100" r:id="rId106"/>
    <sheet name="graf č. 100" sheetId="101" r:id="rId107"/>
    <sheet name="graf č. 101" sheetId="102" r:id="rId108"/>
    <sheet name="graf č. 102" sheetId="103" r:id="rId109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10" l="1"/>
  <c r="F7" i="110"/>
  <c r="E7" i="110"/>
  <c r="D7" i="110"/>
</calcChain>
</file>

<file path=xl/sharedStrings.xml><?xml version="1.0" encoding="utf-8"?>
<sst xmlns="http://schemas.openxmlformats.org/spreadsheetml/2006/main" count="1161" uniqueCount="383">
  <si>
    <t>Hlas v počtu reálných minut</t>
  </si>
  <si>
    <t xml:space="preserve">SMS v počtu SMS zpráv </t>
  </si>
  <si>
    <t>Objem dat</t>
  </si>
  <si>
    <t>CELKEM</t>
  </si>
  <si>
    <t>MO</t>
  </si>
  <si>
    <t>VO</t>
  </si>
  <si>
    <t>hlas</t>
  </si>
  <si>
    <t xml:space="preserve"> BB</t>
  </si>
  <si>
    <t>ostatní</t>
  </si>
  <si>
    <t xml:space="preserve"> celkem</t>
  </si>
  <si>
    <t>počet aktivních SIM karet celkem</t>
  </si>
  <si>
    <t>počet aktivních SIM karet post-paid</t>
  </si>
  <si>
    <t>počet aktivních SIM karet pre-paid (metodika EU)</t>
  </si>
  <si>
    <t>pokrytí obyvatel</t>
  </si>
  <si>
    <t>pokrytí území</t>
  </si>
  <si>
    <t>pol. 2016</t>
  </si>
  <si>
    <t>pol. 2017</t>
  </si>
  <si>
    <t>LTE</t>
  </si>
  <si>
    <t>O2</t>
  </si>
  <si>
    <t>T-Mobile</t>
  </si>
  <si>
    <t>Vodafone</t>
  </si>
  <si>
    <t>Celkem</t>
  </si>
  <si>
    <t>UMTS</t>
  </si>
  <si>
    <t>Graf. č. 18</t>
  </si>
  <si>
    <t>Graf. č. 19</t>
  </si>
  <si>
    <t>2015
(sl. fixního LTE odhad)</t>
  </si>
  <si>
    <t>Celkový objem dat (vč. fixního LTE)</t>
  </si>
  <si>
    <t>Objem dat za sl. fixního LTE</t>
  </si>
  <si>
    <t xml:space="preserve">do vlastní mobilní sítě </t>
  </si>
  <si>
    <t>do ostatních mobilních sítí</t>
  </si>
  <si>
    <t xml:space="preserve">do pevných sítí  </t>
  </si>
  <si>
    <t>mezinárodní volání</t>
  </si>
  <si>
    <t xml:space="preserve">ostatní </t>
  </si>
  <si>
    <t>celkem</t>
  </si>
  <si>
    <t>Pozn.: Do celkové průměrné maloobchodní ceny není započítán outbound roaming odchozího hlasového provozu.</t>
  </si>
  <si>
    <t>Počet evidovaných podnikatelů</t>
  </si>
  <si>
    <t>Počet aktivních podnikatelů dle údajů z ESD</t>
  </si>
  <si>
    <t>tržby celkem MO</t>
  </si>
  <si>
    <t>tržby celkem VO</t>
  </si>
  <si>
    <t>tržby pevná síť MO</t>
  </si>
  <si>
    <t>tržby pevná síť VO</t>
  </si>
  <si>
    <t>tržby mobilní síť MO</t>
  </si>
  <si>
    <t>tržby mobilní síť VO</t>
  </si>
  <si>
    <t xml:space="preserve">tržby celkem </t>
  </si>
  <si>
    <t>mobilní síť MO</t>
  </si>
  <si>
    <t>mobilní síť VO</t>
  </si>
  <si>
    <t>pevná síť MO</t>
  </si>
  <si>
    <t>pevná síť VO</t>
  </si>
  <si>
    <t>ostatní služby  MO</t>
  </si>
  <si>
    <t>ostatní služby  VO</t>
  </si>
  <si>
    <t>šíření rozhlasového a televizního vysílání MO</t>
  </si>
  <si>
    <t>šíření rozhlasového a televizního vysílání VO</t>
  </si>
  <si>
    <t>O2 Czech Republic a.s.</t>
  </si>
  <si>
    <t>T-Mobile Czech Republic a.s.</t>
  </si>
  <si>
    <t>Česká telekomunikační infrastruktura a.s.</t>
  </si>
  <si>
    <t>Vodafone Czech Republic a.s.</t>
  </si>
  <si>
    <t>UPC Česká republika, s.r.o.</t>
  </si>
  <si>
    <t>České Radiokomunikace a.s.</t>
  </si>
  <si>
    <t xml:space="preserve">hlas MO </t>
  </si>
  <si>
    <t xml:space="preserve">hlas VO </t>
  </si>
  <si>
    <t>BB MO</t>
  </si>
  <si>
    <t>BB VO</t>
  </si>
  <si>
    <t>ostatní MO</t>
  </si>
  <si>
    <t>ostatní VO</t>
  </si>
  <si>
    <t>hlas  MO</t>
  </si>
  <si>
    <t>hlas VO</t>
  </si>
  <si>
    <t>do nehmotných aktiv pevných sítí</t>
  </si>
  <si>
    <t>do nehmotných aktiv mobilních sítí</t>
  </si>
  <si>
    <t>do hmotných aktiv pevných sítí</t>
  </si>
  <si>
    <t>do hmotných aktiv mobilních sítí</t>
  </si>
  <si>
    <t>investice do hmotných aktiv uskutečněné ve státech EU</t>
  </si>
  <si>
    <t>Vývoj investic do sítí a služeb elektronických komunikací</t>
  </si>
  <si>
    <t>celkové investice do sítí a služeb elektronických komunikací</t>
  </si>
  <si>
    <t>celkové investice do mobilních sítí a služeb</t>
  </si>
  <si>
    <t>celkové investice do pevných  sítí a služeb</t>
  </si>
  <si>
    <t>investice do nehmotných aktiv mobilních sítí</t>
  </si>
  <si>
    <t>investice do hmotných aktiv mobilních sítí</t>
  </si>
  <si>
    <t>podíl investic na tržbách celkem</t>
  </si>
  <si>
    <t>podíl investic na tržbách za mobilní sítě</t>
  </si>
  <si>
    <t>podíl investic na tržbách za pevné sítě</t>
  </si>
  <si>
    <t>celkový počet zaměstnanců - počet fyzických osob</t>
  </si>
  <si>
    <t>Počet podnikatelů oprávněných poskytovat služby v mobilní síti</t>
  </si>
  <si>
    <t>Počet aktivních poskytovatelů</t>
  </si>
  <si>
    <t>z toho MNO</t>
  </si>
  <si>
    <t>z toho MVNO majetkově nepropojených</t>
  </si>
  <si>
    <t xml:space="preserve">z toho MVNO majetkově propojených </t>
  </si>
  <si>
    <t>O2 Family, s.r.o.</t>
  </si>
  <si>
    <t>SAZKA a.s.</t>
  </si>
  <si>
    <t>Tesco Mobile ČR s.r.o.</t>
  </si>
  <si>
    <t>počet aktivních SIM karet post-paid právnické a podnikající  fyzické osoby</t>
  </si>
  <si>
    <t>počet aktivních SIM karet post-paid nepodnikající fyzické osoby</t>
  </si>
  <si>
    <t>Penetrace SIM karty</t>
  </si>
  <si>
    <t xml:space="preserve">přístup k síti Internet v mobilní síti celkem - počet </t>
  </si>
  <si>
    <t>přístup k síti Internet v mobilní síti celkem - tržby</t>
  </si>
  <si>
    <t xml:space="preserve">internet v mobilu ad hoc </t>
  </si>
  <si>
    <t>internet v mobilu s trvalou dostupností (paušál)</t>
  </si>
  <si>
    <t>mobilní internet</t>
  </si>
  <si>
    <t>fixní LTE</t>
  </si>
  <si>
    <t>celkový objem přenesených dat</t>
  </si>
  <si>
    <t>objem přenesených dat ve 3G sítích</t>
  </si>
  <si>
    <t>objem přenesených dat  ve 4G sítích</t>
  </si>
  <si>
    <t>průměrný výnos operátora za 1 GB</t>
  </si>
  <si>
    <t>počet aktivních SIM karet určených pro M2M</t>
  </si>
  <si>
    <t>počet reálných minut celkem</t>
  </si>
  <si>
    <t>tržby celkem</t>
  </si>
  <si>
    <t>počet reálných minut  - právnické a podnikající fyzické osoby</t>
  </si>
  <si>
    <t>tržby - právnické a podnikající fyzické osoby</t>
  </si>
  <si>
    <t>počet reálných minut volání /SIM</t>
  </si>
  <si>
    <t>průměrný výnos operátora za 1 min. hlasového volání  pro segment právnických a podnikajících fyzických osob</t>
  </si>
  <si>
    <t>do pevných sítí</t>
  </si>
  <si>
    <t xml:space="preserve">mezinárodní volání </t>
  </si>
  <si>
    <t>outbound roaming odchozího hlasového provozu</t>
  </si>
  <si>
    <t xml:space="preserve">SMS odesílané  účastníky - celkem počet zpráv </t>
  </si>
  <si>
    <t xml:space="preserve">SMS odesílané účastníky - celkem tržby </t>
  </si>
  <si>
    <t>prémium SMS</t>
  </si>
  <si>
    <t xml:space="preserve">SMS do vlastní sítě </t>
  </si>
  <si>
    <t>SMS do ostatních mobilních sítí</t>
  </si>
  <si>
    <t>SMS do zahraničních mobilních sítí</t>
  </si>
  <si>
    <t>outband roaming odchozích SMS</t>
  </si>
  <si>
    <t xml:space="preserve">průměrný výnos za 1 SMS </t>
  </si>
  <si>
    <t>MMS odesílané účastníky - počet</t>
  </si>
  <si>
    <t>MMS odesílané účastníky - tržby</t>
  </si>
  <si>
    <t xml:space="preserve">průměrný výnos za 1 MMS </t>
  </si>
  <si>
    <t>Počet podnikatelů oprávněných poskytovat služby v pevné síti</t>
  </si>
  <si>
    <t>ADSL/VDSL</t>
  </si>
  <si>
    <t>WiFi</t>
  </si>
  <si>
    <t>CATV</t>
  </si>
  <si>
    <t>FTTH/B</t>
  </si>
  <si>
    <t>FWA</t>
  </si>
  <si>
    <t>jiné</t>
  </si>
  <si>
    <t>celkem (pravá osa)</t>
  </si>
  <si>
    <t>rychlost = 2 Mbit/s</t>
  </si>
  <si>
    <t>rychlost &gt; 2 Mbit/s &lt; 10 Mbit/s</t>
  </si>
  <si>
    <t>rychlost &gt;= 10 Mbit/s &lt; 30 Mbit/s</t>
  </si>
  <si>
    <t>rychlost &gt;= 30 Mbit/s &lt; 100 Mbit/s</t>
  </si>
  <si>
    <t>rychlost &gt;= 100 Mbit/s</t>
  </si>
  <si>
    <t>ADSL</t>
  </si>
  <si>
    <t>VDSL</t>
  </si>
  <si>
    <t>rychlost &gt;= 30 Mbit/s</t>
  </si>
  <si>
    <t>xDSL</t>
  </si>
  <si>
    <t>z toho podnikající</t>
  </si>
  <si>
    <t>z toho nepodnikající</t>
  </si>
  <si>
    <t>Přípojky do 30 Mbit/s</t>
  </si>
  <si>
    <t>Přípojky 30-100 Mbit/s</t>
  </si>
  <si>
    <t>Přípojky nad 100 Mbit/s</t>
  </si>
  <si>
    <t>počet přístupů celkem (pravá osa)</t>
  </si>
  <si>
    <t>rychlost &lt; 2 Mbit/s</t>
  </si>
  <si>
    <t>Aktivní přístupy prostřednictvím jiných způsobů</t>
  </si>
  <si>
    <t>satelit</t>
  </si>
  <si>
    <t>PLC</t>
  </si>
  <si>
    <t>ostatní (např. SDSL, místní síť LAN)</t>
  </si>
  <si>
    <t xml:space="preserve">počet okruhů s klasickým rozhraním </t>
  </si>
  <si>
    <t>počet okruhů s rozhraním Ethernet</t>
  </si>
  <si>
    <t xml:space="preserve">počet okruhů s jiným rozhraním </t>
  </si>
  <si>
    <t xml:space="preserve">tržby za pronájem okruhů s klasickým rozhraním </t>
  </si>
  <si>
    <t>tržby za pronájem okruhů s  rozhraním Ethernet</t>
  </si>
  <si>
    <t xml:space="preserve">tržby za pronájem okruhů s jiným rozhraním </t>
  </si>
  <si>
    <t>počet okruhů celkem</t>
  </si>
  <si>
    <t>počet okruhů s klasickým rozhraním - analogové</t>
  </si>
  <si>
    <t>počet okruhů s klasickým rozhraním - digitální</t>
  </si>
  <si>
    <t>počet okruhů s  rozhraním Ethernet</t>
  </si>
  <si>
    <t>počet datových služeb L2 Ethernet</t>
  </si>
  <si>
    <t>počet datových služeb L3 IP</t>
  </si>
  <si>
    <t xml:space="preserve">okruhy s klasickým rozhraním </t>
  </si>
  <si>
    <t>okruhy s rozhraním Ethernet</t>
  </si>
  <si>
    <t xml:space="preserve">okruhy s jiným rozhraním </t>
  </si>
  <si>
    <t xml:space="preserve">Vývoj počtu účastnických stanic </t>
  </si>
  <si>
    <t>počet účastnických stanic celkem</t>
  </si>
  <si>
    <t xml:space="preserve">účastnické stanice nepodnikajících fyzických osob </t>
  </si>
  <si>
    <t>účastnické stanice právnických a podnikajících fyzických osob</t>
  </si>
  <si>
    <t>účastnické stanice nepodnikajících fyzických osob PSTN</t>
  </si>
  <si>
    <t>účastnické stanice právnických a podnikajících fyzických osob PSTN</t>
  </si>
  <si>
    <t>účastnické stanice právnických a podnikajících fyzických osob VoIP</t>
  </si>
  <si>
    <t>účastnické stanice nepodnikajících fyzických osob VoIP</t>
  </si>
  <si>
    <t>účastnické stanice PSTN celkem (pravá osa)</t>
  </si>
  <si>
    <t>účastnické stanice VoIP celkem (pravá osa)</t>
  </si>
  <si>
    <t>Účastnická kovová vedení</t>
  </si>
  <si>
    <t>Rozvody kabelových televizí</t>
  </si>
  <si>
    <t>Bezdrátová technologie</t>
  </si>
  <si>
    <t>Optická vlákna</t>
  </si>
  <si>
    <t>Jiné</t>
  </si>
  <si>
    <t xml:space="preserve">počet reálných min. hlasového provozu v tis. </t>
  </si>
  <si>
    <t>tržby za hlasový provoz celkem v tis. Kč bez DPH</t>
  </si>
  <si>
    <t>průměrný počet minut na jednu účastnickou stanici/měsíc</t>
  </si>
  <si>
    <t>průměrné tržby za hlasová volání na jednu účastnickou stanici/měsíc</t>
  </si>
  <si>
    <t>v rámci vlastní pevné sítě</t>
  </si>
  <si>
    <t>do pevných sítí jiných operátorů</t>
  </si>
  <si>
    <t>do mobilních sítí</t>
  </si>
  <si>
    <t>mezinárodní</t>
  </si>
  <si>
    <t xml:space="preserve">v rámci vlastní pevné sítě </t>
  </si>
  <si>
    <t xml:space="preserve">do pevných sítí jiných operátorů </t>
  </si>
  <si>
    <t>do mobiních sítí</t>
  </si>
  <si>
    <t xml:space="preserve">mezinárodní </t>
  </si>
  <si>
    <t xml:space="preserve">celkem </t>
  </si>
  <si>
    <t>hlasový provoz generovaný účastníky mobilních služeb - počet reálných minut</t>
  </si>
  <si>
    <t>hlasový provoz generovaný účastníky mobilních služeb - tržby</t>
  </si>
  <si>
    <t>hlasový provoz generovaný účastníky služeb v pevném místě - počet reálných minut</t>
  </si>
  <si>
    <t>hlasový provoz generovaný účastníky služeb v pevném místě - tržby</t>
  </si>
  <si>
    <t>průměrný počet minut na jednu SIM kartu/měsíc</t>
  </si>
  <si>
    <t>průměrné tržby za hlasová volání  na jednu SIM kartu/měsíc</t>
  </si>
  <si>
    <t>Televizní síť</t>
  </si>
  <si>
    <t>Rozsah pokrytí</t>
  </si>
  <si>
    <t>Pokrývaná oblast</t>
  </si>
  <si>
    <t>Přechodová síť 11</t>
  </si>
  <si>
    <t>Přechodová síť 12</t>
  </si>
  <si>
    <t>Celoplošné vysílání v České republice</t>
  </si>
  <si>
    <t>Přechodová síť 13</t>
  </si>
  <si>
    <t>Regiony Praha, Brno a Ostrava</t>
  </si>
  <si>
    <t>Počet účastníků</t>
  </si>
  <si>
    <t xml:space="preserve">počet </t>
  </si>
  <si>
    <t>tržby (pravá osa)</t>
  </si>
  <si>
    <t xml:space="preserve">2 -play </t>
  </si>
  <si>
    <t xml:space="preserve">3 -play </t>
  </si>
  <si>
    <t xml:space="preserve">4 -play </t>
  </si>
  <si>
    <t xml:space="preserve">5 -play </t>
  </si>
  <si>
    <t>Struktura služeb 2-play v roce 2017</t>
  </si>
  <si>
    <t>hlasová služba v pevné síti + internet v pevné síti</t>
  </si>
  <si>
    <t>hlasová služba v pevné síti + televizní vysílání</t>
  </si>
  <si>
    <t>hlasová služba v pevné síti + hlasová služba v mobilní síti</t>
  </si>
  <si>
    <t>hlasová služba v pevné síti + internet v mobilní síti</t>
  </si>
  <si>
    <t>internet v pevné síti + hlasová služba v mobilní síti</t>
  </si>
  <si>
    <t>hlasová služba v mobilní síti + televizní vysílání</t>
  </si>
  <si>
    <t>internet v pevné síti + internet v mobilní síti</t>
  </si>
  <si>
    <t>internet v pevné síti + televizní vysílání</t>
  </si>
  <si>
    <t>televizní vysílání + internet v mobilní síti</t>
  </si>
  <si>
    <t>internet v mobilní síti + hlasová služba v mobilní síti</t>
  </si>
  <si>
    <t>Počet SIM karet MVNO</t>
  </si>
  <si>
    <t>Z toho počet SIM karet nezávislých MVNO</t>
  </si>
  <si>
    <t>příchozí hlasový provoz pro terminaci ve vlastní síti - provoz</t>
  </si>
  <si>
    <t>příchozí hlasový provoz pro terminaci ve vlastní síti - tržby</t>
  </si>
  <si>
    <t>příchozí provoz SMS pro terminaci ve vlastní síti - počet SMS</t>
  </si>
  <si>
    <t>příchozí provoz SMS pro terminaci ve vlastní síti - tržby</t>
  </si>
  <si>
    <t>Vývoj struktury odchozího provozu</t>
  </si>
  <si>
    <t>odchozí provoz pro terminaci v mobilních sítích</t>
  </si>
  <si>
    <t>odchozí provoz pro terminaci v pevných  sítích</t>
  </si>
  <si>
    <t xml:space="preserve">příchozí mezinárodní provoz pro terminaci   </t>
  </si>
  <si>
    <t>příchozí mezinárodní provoz pro terminaci  ze zemí  EHP</t>
  </si>
  <si>
    <t xml:space="preserve">odchozí mezinárodní provoz </t>
  </si>
  <si>
    <t>odchozí mezinárodní provoz do zemí EHP</t>
  </si>
  <si>
    <t>příchozí mezinárodní provoz pro terminaci - tržby</t>
  </si>
  <si>
    <t>příchozí mezinárodní provoz pro terminaci ze zemí EHP - tržby</t>
  </si>
  <si>
    <t xml:space="preserve">počet zpřístupněných vedení celkem </t>
  </si>
  <si>
    <t>zpřístupněná vedení - tržby celkem</t>
  </si>
  <si>
    <t>IP úroveň regulované nabídky</t>
  </si>
  <si>
    <t>IP úroveň neregulované nabídky</t>
  </si>
  <si>
    <t>ostatní přístupové úrovně</t>
  </si>
  <si>
    <t>Koncové okruhy -</t>
  </si>
  <si>
    <t>počet</t>
  </si>
  <si>
    <t>tržby</t>
  </si>
  <si>
    <t>Páteřní okruhy -</t>
  </si>
  <si>
    <t>Koncové okruhy</t>
  </si>
  <si>
    <t>Páteřní okruhy</t>
  </si>
  <si>
    <t>příchozí provoz pro terminaci ve vlastní síti - provoz</t>
  </si>
  <si>
    <t xml:space="preserve">příchozí provoz pro terminaci ve vlastní síti - tržby </t>
  </si>
  <si>
    <t>odchozí provoz v rámci propojení</t>
  </si>
  <si>
    <t>tranzit celkem - provoz</t>
  </si>
  <si>
    <t xml:space="preserve">tranzit celkem - tržby </t>
  </si>
  <si>
    <t>příchozí hlasový provoz pro terminaci v pevné síti</t>
  </si>
  <si>
    <t>příchozí hlasový provoz - tržby</t>
  </si>
  <si>
    <t>příchozí hlasový provoz ze zemí EHP pro terminaci v pevné siti</t>
  </si>
  <si>
    <t xml:space="preserve">příchozí hlasový provoz ze zemí EHP - tržby </t>
  </si>
  <si>
    <t>mezinárodní odchozí hlasový provoz</t>
  </si>
  <si>
    <t>odchozí hlasový provoz do zemí EHP</t>
  </si>
  <si>
    <t>mezinárodní tranzit - počet reálných minut v tis.</t>
  </si>
  <si>
    <t>mezinárodní tranzit - tržby v tis. Kč bez DPH</t>
  </si>
  <si>
    <t>Hlas - výnos za 1 min. volání</t>
  </si>
  <si>
    <t>SMS - výnos za 1 SMS</t>
  </si>
  <si>
    <t>Data - výnos za 1 MB dat</t>
  </si>
  <si>
    <t>velkoobchod</t>
  </si>
  <si>
    <t>maloobchod</t>
  </si>
  <si>
    <t xml:space="preserve">Data - výnos za 1 MB dat </t>
  </si>
  <si>
    <t xml:space="preserve">průměrný výnos operátora za 1 min. hlasového volání </t>
  </si>
  <si>
    <t>počet aktivních SIM karet (bez zahrnutí datových M2M SIM karet)</t>
  </si>
  <si>
    <t>Počet účastníků celkem</t>
  </si>
  <si>
    <t>z toho počet účastníků využívajících DVB-C</t>
  </si>
  <si>
    <t xml:space="preserve">průměrný výnos za  terminaci minuty hlasového volání  </t>
  </si>
  <si>
    <t xml:space="preserve">průměrný výnos za terminaci SMS </t>
  </si>
  <si>
    <t>průměrný výnos za  terminaci MMS</t>
  </si>
  <si>
    <t>průměrný výnos za terminaci minuty hlasového volání</t>
  </si>
  <si>
    <t>průměrný výnos za tranzit minuty hlasového volání</t>
  </si>
  <si>
    <t>Jednotka</t>
  </si>
  <si>
    <t>Počet podnikatelů v el. komunikacích</t>
  </si>
  <si>
    <t>Typ tržby</t>
  </si>
  <si>
    <t>Podíl</t>
  </si>
  <si>
    <t>Tržba 2017</t>
  </si>
  <si>
    <t>Rok</t>
  </si>
  <si>
    <t>Název poskytovatele</t>
  </si>
  <si>
    <t>Typ investice</t>
  </si>
  <si>
    <t>Investice 2017</t>
  </si>
  <si>
    <t>Typ Investice</t>
  </si>
  <si>
    <t>procenta</t>
  </si>
  <si>
    <t>Podíl investic a tržeb</t>
  </si>
  <si>
    <t>celkový počet zaměstnanců - přepočtený stav</t>
  </si>
  <si>
    <t>Počet zaměstnanců</t>
  </si>
  <si>
    <t>Nejvýznamnější zaměstnavatelé v el. komunikacích</t>
  </si>
  <si>
    <t>Počty poskytovatelů služeb v mobilní síti</t>
  </si>
  <si>
    <t>Počet</t>
  </si>
  <si>
    <t>tis. Kč bez DPH</t>
  </si>
  <si>
    <t>Ukazatel počtu SIM karet</t>
  </si>
  <si>
    <t>Počet SIM v ks</t>
  </si>
  <si>
    <t>Počet SIM 2017</t>
  </si>
  <si>
    <t>Penetrace SIM karet na obyvatele ČR</t>
  </si>
  <si>
    <t>Počet přístupů</t>
  </si>
  <si>
    <t>Vývoj počtu přístupů k síti Internet v mobilní síti a tržeb za tyto služby</t>
  </si>
  <si>
    <t>Typ služby</t>
  </si>
  <si>
    <t>Objem přenesených dat</t>
  </si>
  <si>
    <t>TB</t>
  </si>
  <si>
    <t>Ukazatel průměrného výnosu a měsíční spotřeby</t>
  </si>
  <si>
    <t>Kč bez DPH</t>
  </si>
  <si>
    <t>průměrná měsíční spotřeba dat na 1 SIM (v GB)</t>
  </si>
  <si>
    <t>GB</t>
  </si>
  <si>
    <t>Ukazatele o hlacovém volání v mobilní síti</t>
  </si>
  <si>
    <t>počet min. v tisících</t>
  </si>
  <si>
    <t>počet minut</t>
  </si>
  <si>
    <t>Směr volání</t>
  </si>
  <si>
    <t>Počet minut 2017</t>
  </si>
  <si>
    <t>Tržba za volání 2017</t>
  </si>
  <si>
    <t>Ukazatele průměrného výnosu operátora za 1 min. volání</t>
  </si>
  <si>
    <t>SMS v mobilní síti</t>
  </si>
  <si>
    <t>počet zpráv v tisících</t>
  </si>
  <si>
    <t>Typ SMS</t>
  </si>
  <si>
    <t>Počet SMS 2017</t>
  </si>
  <si>
    <t xml:space="preserve">průměrný počet SMS na účastníka </t>
  </si>
  <si>
    <t>počet zpráv v ks</t>
  </si>
  <si>
    <t>Ukazatele o SMS</t>
  </si>
  <si>
    <t>MMS v mobilní síti</t>
  </si>
  <si>
    <t>Ukazatele o MMS</t>
  </si>
  <si>
    <t xml:space="preserve">průměrný počet MMS na účastníka za měsíc </t>
  </si>
  <si>
    <t>Technologie</t>
  </si>
  <si>
    <t>počet přístupů</t>
  </si>
  <si>
    <t>Počet přístupů 2017</t>
  </si>
  <si>
    <t>Nominální (inzerovaná) rychlost</t>
  </si>
  <si>
    <t>Nominální (inzerovaná) rychlost - xDSL</t>
  </si>
  <si>
    <t>Zákaznická segmentace - xDSL</t>
  </si>
  <si>
    <t>počet přístupů v tisících</t>
  </si>
  <si>
    <t>počet disponibilních přípojek</t>
  </si>
  <si>
    <t>Typ sítě</t>
  </si>
  <si>
    <t>Nominální (inzerovaná) rychlost - WiFi</t>
  </si>
  <si>
    <t>Zákaznická segmentace - WiFi</t>
  </si>
  <si>
    <t>Nominální (inzerovaná) rychlost - CATV</t>
  </si>
  <si>
    <t>Zákaznická segmentace - CATV</t>
  </si>
  <si>
    <t>Nominální (inzerovaná) rychlost - FTTH/B</t>
  </si>
  <si>
    <t>Zákaznická segmentace - FTTH/B</t>
  </si>
  <si>
    <t>Nominální (inzerovaná) rychlost - FWA</t>
  </si>
  <si>
    <t>Zákaznická segmentace - FWA</t>
  </si>
  <si>
    <t>Pronájem okruhů - počty a tržby</t>
  </si>
  <si>
    <t>počet koncových bodů</t>
  </si>
  <si>
    <t>Počet okrhů/datových služeb 2017</t>
  </si>
  <si>
    <t>Typ datové služby</t>
  </si>
  <si>
    <t>Průměrný maloobchodní výnos dle služeb</t>
  </si>
  <si>
    <t>Údaje o účastnických stanicích</t>
  </si>
  <si>
    <t>Počet účastnických stanic 2017</t>
  </si>
  <si>
    <t>Kategorie účastnických stanic</t>
  </si>
  <si>
    <t>Aktivní přípojky pro VDTS dle způsobu realizace</t>
  </si>
  <si>
    <t>Počet aktivních přípojek 2017</t>
  </si>
  <si>
    <t>Ukazatele o hlasovém volání v pevné síti</t>
  </si>
  <si>
    <t>Průměrný výnos operátora za 1 min. volání 2017</t>
  </si>
  <si>
    <t>Počty účastníků hlasových služeb v mobilních a pevných sítích</t>
  </si>
  <si>
    <t>počet stanic</t>
  </si>
  <si>
    <t>počet SIM v ks</t>
  </si>
  <si>
    <t>Údaje o hlasových službách poskytovaných v mobilních a pevných sítích</t>
  </si>
  <si>
    <t>Průměrné počty minut a průměrné tržby za hlasová volání v mobilních a pevných sítích</t>
  </si>
  <si>
    <t>Přehled přechodových sítí</t>
  </si>
  <si>
    <t>Počet balíčků 2017</t>
  </si>
  <si>
    <t>počet smluv</t>
  </si>
  <si>
    <t>Tržby za balíčky 2017</t>
  </si>
  <si>
    <t>Typ balíčku</t>
  </si>
  <si>
    <t>Velkoobchodně prodané SIM karty</t>
  </si>
  <si>
    <t>Průměrný velkoobchodní výnos dle typu služby</t>
  </si>
  <si>
    <t>Úroveň trhu</t>
  </si>
  <si>
    <t>Průměrný výnos dle typu služby</t>
  </si>
  <si>
    <t>Ukazatele o národním propojení</t>
  </si>
  <si>
    <t>Průměrný velkoobchodní výnos operátorů za terminaci dle služeb</t>
  </si>
  <si>
    <t>Zpřístupněná účastnická vedení</t>
  </si>
  <si>
    <t>Typ velkoobchodního přístupu</t>
  </si>
  <si>
    <t>Druh služby</t>
  </si>
  <si>
    <t>počet okruhů</t>
  </si>
  <si>
    <t>Průměrné velkoobchodní výnosy dle druhu služby</t>
  </si>
  <si>
    <t>Služby v rámci národního propojení</t>
  </si>
  <si>
    <t>Průměrné velkoobchodní výnosy dle služeb</t>
  </si>
  <si>
    <t>Příchozí a odchozí mezinárodní provoz v rámci mobilních sítí</t>
  </si>
  <si>
    <t>Příchozí a odchozí mezinárodní provoz v rámci pevných sítí</t>
  </si>
  <si>
    <t>Mezinárodní tranzit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</si>
</sst>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\ &quot;Kč&quot;"/>
    <numFmt numFmtId="166" formatCode="0.0%"/>
    <numFmt numFmtId="167" formatCode="0.0"/>
    <numFmt numFmtId="168" formatCode="#,##0_ ;\-#,##0\ "/>
    <numFmt numFmtId="169" formatCode="0.000%"/>
    <numFmt numFmtId="170" formatCode="0.0000%"/>
    <numFmt numFmtId="171" formatCode="0.0000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59595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</cellStyleXfs>
  <cellXfs count="156">
    <xf numFmtId="0" fontId="0" fillId="0" borderId="0" xfId="0"/>
    <xf numFmtId="0" fontId="4" fillId="0" borderId="1" xfId="0" applyFont="1" applyFill="1" applyBorder="1"/>
    <xf numFmtId="164" fontId="4" fillId="0" borderId="1" xfId="0" applyNumberFormat="1" applyFont="1" applyFill="1" applyBorder="1"/>
    <xf numFmtId="164" fontId="4" fillId="0" borderId="1" xfId="1" applyNumberFormat="1" applyFont="1" applyFill="1" applyBorder="1"/>
    <xf numFmtId="164" fontId="3" fillId="0" borderId="1" xfId="1" applyNumberFormat="1" applyFont="1" applyFill="1" applyBorder="1"/>
    <xf numFmtId="0" fontId="5" fillId="0" borderId="1" xfId="0" applyFont="1" applyFill="1" applyBorder="1"/>
    <xf numFmtId="0" fontId="0" fillId="0" borderId="1" xfId="0" applyBorder="1"/>
    <xf numFmtId="165" fontId="3" fillId="0" borderId="1" xfId="0" applyNumberFormat="1" applyFont="1" applyFill="1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Border="1"/>
    <xf numFmtId="9" fontId="0" fillId="0" borderId="15" xfId="2" applyNumberFormat="1" applyFont="1" applyBorder="1"/>
    <xf numFmtId="9" fontId="0" fillId="0" borderId="2" xfId="2" applyNumberFormat="1" applyFont="1" applyBorder="1"/>
    <xf numFmtId="9" fontId="0" fillId="0" borderId="16" xfId="2" applyNumberFormat="1" applyFont="1" applyBorder="1"/>
    <xf numFmtId="9" fontId="0" fillId="0" borderId="17" xfId="2" applyNumberFormat="1" applyFont="1" applyBorder="1"/>
    <xf numFmtId="0" fontId="0" fillId="0" borderId="19" xfId="0" applyBorder="1"/>
    <xf numFmtId="9" fontId="0" fillId="0" borderId="18" xfId="2" applyNumberFormat="1" applyFont="1" applyBorder="1"/>
    <xf numFmtId="9" fontId="0" fillId="0" borderId="1" xfId="2" applyNumberFormat="1" applyFont="1" applyBorder="1"/>
    <xf numFmtId="9" fontId="0" fillId="0" borderId="19" xfId="2" applyNumberFormat="1" applyFont="1" applyBorder="1"/>
    <xf numFmtId="9" fontId="0" fillId="0" borderId="20" xfId="2" applyNumberFormat="1" applyFont="1" applyBorder="1"/>
    <xf numFmtId="0" fontId="0" fillId="0" borderId="21" xfId="0" applyBorder="1"/>
    <xf numFmtId="9" fontId="0" fillId="0" borderId="22" xfId="2" applyNumberFormat="1" applyFont="1" applyBorder="1"/>
    <xf numFmtId="9" fontId="0" fillId="0" borderId="23" xfId="2" applyNumberFormat="1" applyFont="1" applyBorder="1"/>
    <xf numFmtId="9" fontId="0" fillId="0" borderId="21" xfId="2" applyNumberFormat="1" applyFont="1" applyBorder="1"/>
    <xf numFmtId="9" fontId="0" fillId="0" borderId="24" xfId="2" applyNumberFormat="1" applyFont="1" applyBorder="1"/>
    <xf numFmtId="0" fontId="2" fillId="0" borderId="25" xfId="0" applyFont="1" applyBorder="1"/>
    <xf numFmtId="9" fontId="2" fillId="0" borderId="15" xfId="2" applyNumberFormat="1" applyFont="1" applyBorder="1"/>
    <xf numFmtId="9" fontId="2" fillId="0" borderId="2" xfId="2" applyNumberFormat="1" applyFont="1" applyBorder="1"/>
    <xf numFmtId="9" fontId="2" fillId="0" borderId="16" xfId="2" applyNumberFormat="1" applyFont="1" applyBorder="1"/>
    <xf numFmtId="9" fontId="2" fillId="0" borderId="17" xfId="2" applyNumberFormat="1" applyFont="1" applyBorder="1"/>
    <xf numFmtId="0" fontId="0" fillId="0" borderId="16" xfId="0" applyBorder="1"/>
    <xf numFmtId="9" fontId="2" fillId="0" borderId="26" xfId="2" applyNumberFormat="1" applyFont="1" applyBorder="1"/>
    <xf numFmtId="9" fontId="2" fillId="0" borderId="27" xfId="2" applyNumberFormat="1" applyFont="1" applyBorder="1"/>
    <xf numFmtId="9" fontId="2" fillId="0" borderId="25" xfId="2" applyNumberFormat="1" applyFont="1" applyBorder="1"/>
    <xf numFmtId="9" fontId="2" fillId="0" borderId="28" xfId="2" applyNumberFormat="1" applyFont="1" applyBorder="1"/>
    <xf numFmtId="164" fontId="0" fillId="0" borderId="1" xfId="1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3" borderId="30" xfId="0" applyFont="1" applyFill="1" applyBorder="1" applyAlignment="1">
      <alignment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 wrapText="1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9" fontId="0" fillId="0" borderId="1" xfId="0" applyNumberFormat="1" applyBorder="1"/>
    <xf numFmtId="164" fontId="0" fillId="0" borderId="1" xfId="0" applyNumberFormat="1" applyBorder="1"/>
    <xf numFmtId="166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/>
    <xf numFmtId="165" fontId="0" fillId="0" borderId="1" xfId="0" applyNumberFormat="1" applyBorder="1"/>
    <xf numFmtId="3" fontId="0" fillId="0" borderId="1" xfId="0" applyNumberFormat="1" applyBorder="1"/>
    <xf numFmtId="1" fontId="0" fillId="0" borderId="1" xfId="0" applyNumberFormat="1" applyBorder="1"/>
    <xf numFmtId="168" fontId="0" fillId="0" borderId="1" xfId="0" applyNumberFormat="1" applyBorder="1"/>
    <xf numFmtId="0" fontId="0" fillId="0" borderId="2" xfId="0" applyBorder="1"/>
    <xf numFmtId="168" fontId="0" fillId="0" borderId="2" xfId="0" applyNumberFormat="1" applyBorder="1"/>
    <xf numFmtId="0" fontId="0" fillId="0" borderId="23" xfId="0" applyBorder="1"/>
    <xf numFmtId="168" fontId="0" fillId="0" borderId="23" xfId="0" applyNumberFormat="1" applyBorder="1"/>
    <xf numFmtId="166" fontId="0" fillId="0" borderId="2" xfId="0" applyNumberFormat="1" applyBorder="1"/>
    <xf numFmtId="0" fontId="0" fillId="0" borderId="1" xfId="0" applyFont="1" applyBorder="1"/>
    <xf numFmtId="2" fontId="0" fillId="0" borderId="1" xfId="0" applyNumberFormat="1" applyBorder="1" applyAlignment="1">
      <alignment horizontal="left" vertical="top"/>
    </xf>
    <xf numFmtId="10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164" fontId="5" fillId="0" borderId="1" xfId="8" applyNumberFormat="1" applyFont="1" applyBorder="1"/>
    <xf numFmtId="169" fontId="0" fillId="0" borderId="1" xfId="0" applyNumberFormat="1" applyBorder="1"/>
    <xf numFmtId="170" fontId="0" fillId="0" borderId="1" xfId="0" applyNumberFormat="1" applyBorder="1"/>
    <xf numFmtId="171" fontId="0" fillId="0" borderId="1" xfId="0" applyNumberFormat="1" applyBorder="1"/>
    <xf numFmtId="171" fontId="0" fillId="0" borderId="0" xfId="0" applyNumberFormat="1"/>
    <xf numFmtId="164" fontId="0" fillId="0" borderId="2" xfId="1" applyNumberFormat="1" applyFont="1" applyBorder="1"/>
    <xf numFmtId="0" fontId="0" fillId="0" borderId="38" xfId="0" applyBorder="1"/>
    <xf numFmtId="9" fontId="0" fillId="0" borderId="2" xfId="0" applyNumberFormat="1" applyBorder="1"/>
    <xf numFmtId="164" fontId="0" fillId="0" borderId="38" xfId="0" applyNumberFormat="1" applyBorder="1"/>
    <xf numFmtId="9" fontId="0" fillId="0" borderId="38" xfId="0" applyNumberFormat="1" applyBorder="1"/>
    <xf numFmtId="169" fontId="0" fillId="0" borderId="2" xfId="0" applyNumberFormat="1" applyBorder="1"/>
    <xf numFmtId="169" fontId="0" fillId="0" borderId="38" xfId="0" applyNumberFormat="1" applyBorder="1"/>
    <xf numFmtId="0" fontId="2" fillId="0" borderId="0" xfId="0" applyFont="1"/>
    <xf numFmtId="0" fontId="4" fillId="3" borderId="31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wrapText="1"/>
    </xf>
    <xf numFmtId="0" fontId="2" fillId="0" borderId="2" xfId="0" applyFont="1" applyBorder="1"/>
    <xf numFmtId="0" fontId="0" fillId="0" borderId="2" xfId="0" applyFont="1" applyBorder="1"/>
    <xf numFmtId="0" fontId="2" fillId="0" borderId="38" xfId="0" applyFont="1" applyBorder="1"/>
    <xf numFmtId="164" fontId="0" fillId="2" borderId="2" xfId="1" applyNumberFormat="1" applyFont="1" applyFill="1" applyBorder="1"/>
    <xf numFmtId="0" fontId="0" fillId="0" borderId="39" xfId="0" applyBorder="1"/>
    <xf numFmtId="166" fontId="0" fillId="0" borderId="38" xfId="0" applyNumberFormat="1" applyBorder="1"/>
    <xf numFmtId="3" fontId="0" fillId="0" borderId="2" xfId="0" applyNumberFormat="1" applyFont="1" applyBorder="1" applyAlignment="1">
      <alignment horizontal="left"/>
    </xf>
    <xf numFmtId="164" fontId="0" fillId="0" borderId="2" xfId="1" applyNumberFormat="1" applyFont="1" applyBorder="1" applyAlignment="1">
      <alignment horizontal="left"/>
    </xf>
    <xf numFmtId="164" fontId="0" fillId="0" borderId="40" xfId="1" applyNumberFormat="1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8" xfId="0" applyNumberFormat="1" applyFont="1" applyBorder="1" applyAlignment="1">
      <alignment horizontal="right" vertical="center"/>
    </xf>
    <xf numFmtId="0" fontId="0" fillId="0" borderId="38" xfId="0" applyNumberFormat="1" applyFont="1" applyBorder="1" applyAlignment="1">
      <alignment horizontal="right" vertical="center" wrapText="1"/>
    </xf>
    <xf numFmtId="0" fontId="0" fillId="0" borderId="38" xfId="0" applyNumberFormat="1" applyFont="1" applyFill="1" applyBorder="1" applyAlignment="1">
      <alignment horizontal="right" vertical="center"/>
    </xf>
    <xf numFmtId="0" fontId="0" fillId="0" borderId="38" xfId="0" applyFont="1" applyBorder="1" applyAlignment="1">
      <alignment horizontal="right" vertical="center" wrapText="1"/>
    </xf>
    <xf numFmtId="2" fontId="0" fillId="0" borderId="2" xfId="0" applyNumberFormat="1" applyBorder="1" applyAlignment="1">
      <alignment horizontal="left"/>
    </xf>
    <xf numFmtId="0" fontId="0" fillId="0" borderId="38" xfId="0" applyNumberFormat="1" applyBorder="1"/>
    <xf numFmtId="0" fontId="0" fillId="0" borderId="2" xfId="0" applyBorder="1" applyAlignment="1">
      <alignment vertical="center" wrapText="1"/>
    </xf>
    <xf numFmtId="2" fontId="0" fillId="0" borderId="2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2" xfId="0" applyNumberFormat="1" applyBorder="1"/>
    <xf numFmtId="2" fontId="0" fillId="0" borderId="1" xfId="0" applyNumberFormat="1" applyBorder="1"/>
    <xf numFmtId="167" fontId="0" fillId="0" borderId="2" xfId="0" applyNumberFormat="1" applyBorder="1"/>
    <xf numFmtId="171" fontId="0" fillId="0" borderId="2" xfId="0" applyNumberFormat="1" applyBorder="1"/>
    <xf numFmtId="3" fontId="0" fillId="0" borderId="2" xfId="0" applyNumberFormat="1" applyBorder="1"/>
    <xf numFmtId="10" fontId="0" fillId="0" borderId="2" xfId="0" applyNumberFormat="1" applyBorder="1"/>
    <xf numFmtId="1" fontId="0" fillId="0" borderId="2" xfId="0" applyNumberFormat="1" applyBorder="1"/>
    <xf numFmtId="0" fontId="0" fillId="2" borderId="38" xfId="0" applyFill="1" applyBorder="1"/>
    <xf numFmtId="0" fontId="8" fillId="0" borderId="0" xfId="0" applyFont="1" applyAlignment="1">
      <alignment horizontal="center" vertical="center" readingOrder="1"/>
    </xf>
    <xf numFmtId="0" fontId="0" fillId="0" borderId="38" xfId="0" applyFont="1" applyBorder="1"/>
    <xf numFmtId="0" fontId="0" fillId="0" borderId="38" xfId="0" applyBorder="1" applyAlignment="1"/>
    <xf numFmtId="0" fontId="2" fillId="0" borderId="0" xfId="0" applyFont="1" applyBorder="1" applyAlignment="1"/>
    <xf numFmtId="0" fontId="4" fillId="0" borderId="2" xfId="0" applyFont="1" applyFill="1" applyBorder="1"/>
    <xf numFmtId="164" fontId="4" fillId="0" borderId="2" xfId="0" applyNumberFormat="1" applyFont="1" applyFill="1" applyBorder="1"/>
    <xf numFmtId="164" fontId="4" fillId="0" borderId="2" xfId="1" applyNumberFormat="1" applyFont="1" applyFill="1" applyBorder="1"/>
    <xf numFmtId="164" fontId="3" fillId="0" borderId="2" xfId="1" applyNumberFormat="1" applyFont="1" applyFill="1" applyBorder="1"/>
    <xf numFmtId="0" fontId="3" fillId="0" borderId="38" xfId="0" applyFont="1" applyFill="1" applyBorder="1"/>
    <xf numFmtId="2" fontId="3" fillId="0" borderId="1" xfId="1" applyNumberFormat="1" applyFont="1" applyFill="1" applyBorder="1"/>
    <xf numFmtId="2" fontId="0" fillId="0" borderId="1" xfId="2" applyNumberFormat="1" applyFont="1" applyBorder="1"/>
    <xf numFmtId="165" fontId="3" fillId="0" borderId="2" xfId="0" applyNumberFormat="1" applyFont="1" applyFill="1" applyBorder="1"/>
    <xf numFmtId="2" fontId="3" fillId="0" borderId="2" xfId="1" applyNumberFormat="1" applyFont="1" applyFill="1" applyBorder="1"/>
    <xf numFmtId="2" fontId="0" fillId="0" borderId="2" xfId="2" applyNumberFormat="1" applyFont="1" applyBorder="1"/>
    <xf numFmtId="165" fontId="0" fillId="0" borderId="2" xfId="0" applyNumberFormat="1" applyBorder="1"/>
    <xf numFmtId="164" fontId="0" fillId="0" borderId="0" xfId="0" applyNumberFormat="1"/>
    <xf numFmtId="170" fontId="0" fillId="0" borderId="2" xfId="0" applyNumberFormat="1" applyBorder="1"/>
    <xf numFmtId="0" fontId="0" fillId="0" borderId="41" xfId="0" applyBorder="1" applyAlignment="1">
      <alignment horizontal="center"/>
    </xf>
    <xf numFmtId="0" fontId="5" fillId="0" borderId="38" xfId="6" applyNumberFormat="1" applyFont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11">
    <cellStyle name="Čárka" xfId="1" builtinId="3"/>
    <cellStyle name="Čárka 2" xfId="5" xr:uid="{E3CF4EC2-71B1-4D7B-9FC8-2DA406FB50BA}"/>
    <cellStyle name="Čárka 2 2" xfId="10" xr:uid="{00000000-0005-0000-0000-000001000000}"/>
    <cellStyle name="Čárka 3" xfId="8" xr:uid="{00000000-0005-0000-0000-000034000000}"/>
    <cellStyle name="Normální" xfId="0" builtinId="0"/>
    <cellStyle name="Normální 2" xfId="6" xr:uid="{01A55626-F68A-4AB7-BCEA-2214EDC4FEAA}"/>
    <cellStyle name="Normální 2 2" xfId="9" xr:uid="{00000000-0005-0000-0000-000003000000}"/>
    <cellStyle name="Normální 3" xfId="3" xr:uid="{84DB40CF-F7F5-4E32-AB1A-F7724B086090}"/>
    <cellStyle name="Procenta" xfId="2" builtinId="5"/>
    <cellStyle name="Procenta 2" xfId="4" xr:uid="{1149E329-700C-426D-86CB-A1136870F815}"/>
    <cellStyle name="Procenta 3" xfId="7" xr:uid="{0F19CC77-A2C5-47D3-99B3-17F45F4BB6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tržeb</a:t>
            </a:r>
            <a:r>
              <a:rPr lang="cs-CZ" sz="1200" baseline="0"/>
              <a:t> celkem a</a:t>
            </a:r>
            <a:r>
              <a:rPr lang="cs-CZ" sz="1200"/>
              <a:t> v rozdělení na</a:t>
            </a:r>
            <a:r>
              <a:rPr lang="cs-CZ" sz="1200" baseline="0"/>
              <a:t> tržby od koncových účastníků (maloobchod) a tržby od podnikatelů v elektronických komunikacích (velkoobchod)</a:t>
            </a:r>
            <a:endParaRPr lang="cs-CZ" sz="1200"/>
          </a:p>
        </c:rich>
      </c:tx>
      <c:layout>
        <c:manualLayout>
          <c:xMode val="edge"/>
          <c:yMode val="edge"/>
          <c:x val="0.1408384669356226"/>
          <c:y val="2.3645320197044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3885865244043191"/>
          <c:y val="0.13339089510362928"/>
          <c:w val="0.84159737361819997"/>
          <c:h val="0.68287007227544838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č. 1'!$A$4</c:f>
              <c:strCache>
                <c:ptCount val="1"/>
                <c:pt idx="0">
                  <c:v>tržby pevná síť MO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1'!$C$4:$H$4</c:f>
              <c:numCache>
                <c:formatCode>_-* #\ ##0\ _K_č_-;\-* #\ ##0\ _K_č_-;_-* "-"??\ _K_č_-;_-@_-</c:formatCode>
                <c:ptCount val="6"/>
                <c:pt idx="0">
                  <c:v>30112113.077179968</c:v>
                </c:pt>
                <c:pt idx="1">
                  <c:v>27758463.420430005</c:v>
                </c:pt>
                <c:pt idx="2">
                  <c:v>27388465.515609987</c:v>
                </c:pt>
                <c:pt idx="3">
                  <c:v>25396686.217640005</c:v>
                </c:pt>
                <c:pt idx="4">
                  <c:v>23934755.973369997</c:v>
                </c:pt>
                <c:pt idx="5">
                  <c:v>24078595.140489999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C-4AC1-BF30-CF96D05DBE70}"/>
            </c:ext>
          </c:extLst>
        </c:ser>
        <c:ser>
          <c:idx val="3"/>
          <c:order val="3"/>
          <c:tx>
            <c:strRef>
              <c:f>'graf č. 1'!$A$5</c:f>
              <c:strCache>
                <c:ptCount val="1"/>
                <c:pt idx="0">
                  <c:v>tržby pevná síť 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1'!$C$5:$H$5</c:f>
              <c:numCache>
                <c:formatCode>_-* #\ ##0\ _K_č_-;\-* #\ ##0\ _K_č_-;_-* "-"??\ _K_č_-;_-@_-</c:formatCode>
                <c:ptCount val="6"/>
                <c:pt idx="0">
                  <c:v>12812692.671140004</c:v>
                </c:pt>
                <c:pt idx="1">
                  <c:v>13276206.647</c:v>
                </c:pt>
                <c:pt idx="2">
                  <c:v>14773717.361569999</c:v>
                </c:pt>
                <c:pt idx="3">
                  <c:v>22132445.928199999</c:v>
                </c:pt>
                <c:pt idx="4">
                  <c:v>23134725.97191</c:v>
                </c:pt>
                <c:pt idx="5">
                  <c:v>23845777.762139998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C-4AC1-BF30-CF96D05DBE70}"/>
            </c:ext>
          </c:extLst>
        </c:ser>
        <c:ser>
          <c:idx val="4"/>
          <c:order val="4"/>
          <c:tx>
            <c:strRef>
              <c:f>'graf č. 1'!$A$6</c:f>
              <c:strCache>
                <c:ptCount val="1"/>
                <c:pt idx="0">
                  <c:v>tržby mobilní síť MO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1'!$C$6:$H$6</c:f>
              <c:numCache>
                <c:formatCode>_-* #\ ##0\ _K_č_-;\-* #\ ##0\ _K_č_-;_-* "-"??\ _K_č_-;_-@_-</c:formatCode>
                <c:ptCount val="6"/>
                <c:pt idx="0">
                  <c:v>56987683.169060007</c:v>
                </c:pt>
                <c:pt idx="1">
                  <c:v>52553534.090799108</c:v>
                </c:pt>
                <c:pt idx="2">
                  <c:v>48138077.706139997</c:v>
                </c:pt>
                <c:pt idx="3">
                  <c:v>45044690.624909997</c:v>
                </c:pt>
                <c:pt idx="4">
                  <c:v>43827514.856500007</c:v>
                </c:pt>
                <c:pt idx="5">
                  <c:v>47101482.317100003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7C-4AC1-BF30-CF96D05DBE70}"/>
            </c:ext>
          </c:extLst>
        </c:ser>
        <c:ser>
          <c:idx val="5"/>
          <c:order val="5"/>
          <c:tx>
            <c:strRef>
              <c:f>'graf č. 1'!$A$7</c:f>
              <c:strCache>
                <c:ptCount val="1"/>
                <c:pt idx="0">
                  <c:v>tržby mobilní síť VO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1'!$C$7:$H$7</c:f>
              <c:numCache>
                <c:formatCode>_-* #\ ##0\ _K_č_-;\-* #\ ##0\ _K_č_-;_-* "-"??\ _K_č_-;_-@_-</c:formatCode>
                <c:ptCount val="6"/>
                <c:pt idx="0">
                  <c:v>8843228.6319999993</c:v>
                </c:pt>
                <c:pt idx="1">
                  <c:v>5922036.3689999999</c:v>
                </c:pt>
                <c:pt idx="2">
                  <c:v>4147527.4449500004</c:v>
                </c:pt>
                <c:pt idx="3">
                  <c:v>8302169.296099999</c:v>
                </c:pt>
                <c:pt idx="4">
                  <c:v>9613291.3729999997</c:v>
                </c:pt>
                <c:pt idx="5">
                  <c:v>9310015.4199999999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7C-4AC1-BF30-CF96D05DB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56273376"/>
        <c:axId val="256273704"/>
      </c:barChart>
      <c:lineChart>
        <c:grouping val="standard"/>
        <c:varyColors val="0"/>
        <c:ser>
          <c:idx val="0"/>
          <c:order val="0"/>
          <c:tx>
            <c:strRef>
              <c:f>'graf č. 1'!$A$2</c:f>
              <c:strCache>
                <c:ptCount val="1"/>
                <c:pt idx="0">
                  <c:v>tržby celkem MO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1'!$C$2:$H$2</c:f>
              <c:numCache>
                <c:formatCode>_-* #\ ##0\ _K_č_-;\-* #\ ##0\ _K_č_-;_-* "-"??\ _K_č_-;_-@_-</c:formatCode>
                <c:ptCount val="6"/>
                <c:pt idx="0">
                  <c:v>92192498.566239968</c:v>
                </c:pt>
                <c:pt idx="1">
                  <c:v>86288319.181229085</c:v>
                </c:pt>
                <c:pt idx="2">
                  <c:v>82458157.236750022</c:v>
                </c:pt>
                <c:pt idx="3">
                  <c:v>76361414.784549981</c:v>
                </c:pt>
                <c:pt idx="4">
                  <c:v>74900091.775869995</c:v>
                </c:pt>
                <c:pt idx="5">
                  <c:v>77265591.149049997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7C-4AC1-BF30-CF96D05DBE70}"/>
            </c:ext>
          </c:extLst>
        </c:ser>
        <c:ser>
          <c:idx val="1"/>
          <c:order val="1"/>
          <c:tx>
            <c:strRef>
              <c:f>'graf č. 1'!$A$3</c:f>
              <c:strCache>
                <c:ptCount val="1"/>
                <c:pt idx="0">
                  <c:v>tržby celkem 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1'!$C$3:$H$3</c:f>
              <c:numCache>
                <c:formatCode>_-* #\ ##0\ _K_č_-;\-* #\ ##0\ _K_č_-;_-* "-"??\ _K_č_-;_-@_-</c:formatCode>
                <c:ptCount val="6"/>
                <c:pt idx="0">
                  <c:v>23036479.993139997</c:v>
                </c:pt>
                <c:pt idx="1">
                  <c:v>20991041.286000006</c:v>
                </c:pt>
                <c:pt idx="2">
                  <c:v>21568421.171519998</c:v>
                </c:pt>
                <c:pt idx="3">
                  <c:v>37832114.141200006</c:v>
                </c:pt>
                <c:pt idx="4">
                  <c:v>39632369.470909998</c:v>
                </c:pt>
                <c:pt idx="5">
                  <c:v>40013846.836140007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7C-4AC1-BF30-CF96D05DBE70}"/>
            </c:ext>
          </c:extLst>
        </c:ser>
        <c:ser>
          <c:idx val="7"/>
          <c:order val="7"/>
          <c:tx>
            <c:strRef>
              <c:f>'graf č. 1'!$A$8</c:f>
              <c:strCache>
                <c:ptCount val="1"/>
                <c:pt idx="0">
                  <c:v>tržby celkem 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'graf č. 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1'!$C$8:$H$8</c:f>
              <c:numCache>
                <c:formatCode>_-* #\ ##0\ _K_č_-;\-* #\ ##0\ _K_č_-;_-* "-"??\ _K_č_-;_-@_-</c:formatCode>
                <c:ptCount val="6"/>
                <c:pt idx="0">
                  <c:v>115228978.55937997</c:v>
                </c:pt>
                <c:pt idx="1">
                  <c:v>107279360.46722899</c:v>
                </c:pt>
                <c:pt idx="2">
                  <c:v>104026578.40827002</c:v>
                </c:pt>
                <c:pt idx="3">
                  <c:v>114193528.92574999</c:v>
                </c:pt>
                <c:pt idx="4">
                  <c:v>114532461.24677999</c:v>
                </c:pt>
                <c:pt idx="5">
                  <c:v>117279437.98519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7C-4AC1-BF30-CF96D05DB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273376"/>
        <c:axId val="256273704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'graf č. 1'!$A$8</c15:sqref>
                        </c15:formulaRef>
                      </c:ext>
                    </c:extLst>
                    <c:strCache>
                      <c:ptCount val="1"/>
                      <c:pt idx="0">
                        <c:v>tržby celkem 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1'!$C$1:$H$1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1'!$C$8:$H$8</c15:sqref>
                        </c15:formulaRef>
                      </c:ext>
                    </c:extLst>
                    <c:numCache>
                      <c:formatCode>_-* #\ ##0\ _K_č_-;\-* #\ ##0\ _K_č_-;_-* "-"??\ _K_č_-;_-@_-</c:formatCode>
                      <c:ptCount val="6"/>
                      <c:pt idx="0">
                        <c:v>115228978.55937997</c:v>
                      </c:pt>
                      <c:pt idx="1">
                        <c:v>107279360.46722899</c:v>
                      </c:pt>
                      <c:pt idx="2">
                        <c:v>104026578.40827002</c:v>
                      </c:pt>
                      <c:pt idx="3">
                        <c:v>114193528.92574999</c:v>
                      </c:pt>
                      <c:pt idx="4">
                        <c:v>114532461.24677999</c:v>
                      </c:pt>
                      <c:pt idx="5">
                        <c:v>117279437.98519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6C7C-4AC1-BF30-CF96D05DBE70}"/>
                  </c:ext>
                </c:extLst>
              </c15:ser>
            </c15:filteredLineSeries>
          </c:ext>
        </c:extLst>
      </c:lineChart>
      <c:catAx>
        <c:axId val="25627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6273704"/>
        <c:crosses val="autoZero"/>
        <c:auto val="1"/>
        <c:lblAlgn val="ctr"/>
        <c:lblOffset val="100"/>
        <c:noMultiLvlLbl val="0"/>
      </c:catAx>
      <c:valAx>
        <c:axId val="25627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627337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292990361675047E-2"/>
                <c:y val="0.283793491330825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</a:t>
                  </a:r>
                  <a:r>
                    <a:rPr lang="cs-CZ" baseline="0"/>
                    <a:t> v mld. Kč bez DPH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394943539097683E-2"/>
          <c:y val="0.87438346068810369"/>
          <c:w val="0.93897185680354689"/>
          <c:h val="0.10591210581435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Vývoj investic do sítí a služeb elektronických komunikací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'graf č. 10'!$A$2</c:f>
              <c:strCache>
                <c:ptCount val="1"/>
                <c:pt idx="0">
                  <c:v>celkové investice do sítí a služeb elektronických komunikací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10'!$C$1:$H$1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10'!$C$2:$H$2</c:f>
              <c:numCache>
                <c:formatCode>_-* #\ ##0\ _K_č_-;\-* #\ ##0\ _K_č_-;_-* "-"??\ _K_č_-;_-@_-</c:formatCode>
                <c:ptCount val="6"/>
                <c:pt idx="0">
                  <c:v>16632984.312650001</c:v>
                </c:pt>
                <c:pt idx="1">
                  <c:v>14263331.930000002</c:v>
                </c:pt>
                <c:pt idx="2">
                  <c:v>22052752.749370001</c:v>
                </c:pt>
                <c:pt idx="3">
                  <c:v>14593122.295</c:v>
                </c:pt>
                <c:pt idx="4">
                  <c:v>16996889.210999999</c:v>
                </c:pt>
                <c:pt idx="5">
                  <c:v>15408440.48927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6-4267-8E2C-AD30D9EC0F4C}"/>
            </c:ext>
          </c:extLst>
        </c:ser>
        <c:ser>
          <c:idx val="2"/>
          <c:order val="2"/>
          <c:tx>
            <c:strRef>
              <c:f>'graf č. 10'!$A$3</c:f>
              <c:strCache>
                <c:ptCount val="1"/>
                <c:pt idx="0">
                  <c:v>celkové investice do mobilních sítí a služeb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10'!$C$3:$H$3</c:f>
              <c:numCache>
                <c:formatCode>_-* #\ ##0\ _K_č_-;\-* #\ ##0\ _K_č_-;_-* "-"??\ _K_č_-;_-@_-</c:formatCode>
                <c:ptCount val="6"/>
                <c:pt idx="0">
                  <c:v>8345045.5500000007</c:v>
                </c:pt>
                <c:pt idx="1">
                  <c:v>6725568.7649999997</c:v>
                </c:pt>
                <c:pt idx="2">
                  <c:v>17214490.83391</c:v>
                </c:pt>
                <c:pt idx="3">
                  <c:v>8646763.1519999988</c:v>
                </c:pt>
                <c:pt idx="4">
                  <c:v>10845485</c:v>
                </c:pt>
                <c:pt idx="5">
                  <c:v>8214183.0159999998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16-4267-8E2C-AD30D9EC0F4C}"/>
            </c:ext>
          </c:extLst>
        </c:ser>
        <c:ser>
          <c:idx val="3"/>
          <c:order val="3"/>
          <c:tx>
            <c:strRef>
              <c:f>'graf č. 10'!$A$4</c:f>
              <c:strCache>
                <c:ptCount val="1"/>
                <c:pt idx="0">
                  <c:v>celkové investice do pevných  sítí a služeb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10'!$C$1:$H$1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10'!$C$4:$H$4</c:f>
              <c:numCache>
                <c:formatCode>_-* #\ ##0\ _K_č_-;\-* #\ ##0\ _K_č_-;_-* "-"??\ _K_č_-;_-@_-</c:formatCode>
                <c:ptCount val="6"/>
                <c:pt idx="0">
                  <c:v>6081116.7370099993</c:v>
                </c:pt>
                <c:pt idx="1">
                  <c:v>6152390.165000001</c:v>
                </c:pt>
                <c:pt idx="2">
                  <c:v>4413275.9154599998</c:v>
                </c:pt>
                <c:pt idx="3">
                  <c:v>5894909.1429999992</c:v>
                </c:pt>
                <c:pt idx="4">
                  <c:v>5916191.1409999998</c:v>
                </c:pt>
                <c:pt idx="5">
                  <c:v>6956794.47327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16-4267-8E2C-AD30D9EC0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87320"/>
        <c:axId val="3273877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10'!$A$1</c15:sqref>
                        </c15:formulaRef>
                      </c:ext>
                    </c:extLst>
                    <c:strCache>
                      <c:ptCount val="1"/>
                      <c:pt idx="0">
                        <c:v>Vývoj investic do sítí a služeb elektronických komunikací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10'!$C$1:$H$1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10'!$C$1:$H$1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E16-4267-8E2C-AD30D9EC0F4C}"/>
                  </c:ext>
                </c:extLst>
              </c15:ser>
            </c15:filteredLineSeries>
          </c:ext>
        </c:extLst>
      </c:lineChart>
      <c:catAx>
        <c:axId val="32738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7387704"/>
        <c:crosses val="autoZero"/>
        <c:auto val="1"/>
        <c:lblAlgn val="ctr"/>
        <c:lblOffset val="100"/>
        <c:noMultiLvlLbl val="0"/>
      </c:catAx>
      <c:valAx>
        <c:axId val="32738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738732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936507936507936E-2"/>
                <c:y val="0.2495800525620059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v mld.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</a:t>
            </a:r>
            <a:r>
              <a:rPr lang="en-US" sz="1200"/>
              <a:t>ývoj průměrné</a:t>
            </a:r>
            <a:r>
              <a:rPr lang="cs-CZ" sz="1200"/>
              <a:t>ho</a:t>
            </a:r>
            <a:r>
              <a:rPr lang="cs-CZ" sz="1200" baseline="0"/>
              <a:t> jednotkového velkoobchodního výnosu operátorů </a:t>
            </a:r>
            <a:r>
              <a:rPr lang="en-US" sz="1200"/>
              <a:t>za</a:t>
            </a:r>
            <a:r>
              <a:rPr lang="cs-CZ" sz="1200"/>
              <a:t> služby</a:t>
            </a:r>
            <a:r>
              <a:rPr lang="en-US" sz="1200"/>
              <a:t> terminac</a:t>
            </a:r>
            <a:r>
              <a:rPr lang="cs-CZ" sz="1200"/>
              <a:t>e</a:t>
            </a:r>
            <a:r>
              <a:rPr lang="en-US" sz="1200"/>
              <a:t> a tranzit</a:t>
            </a:r>
            <a:r>
              <a:rPr lang="cs-CZ" sz="1200"/>
              <a:t>u v rámci národního propojení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č. 100'!$A$2</c:f>
              <c:strCache>
                <c:ptCount val="1"/>
                <c:pt idx="0">
                  <c:v>průměrný výnos za terminaci minuty hlasového volání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3.9788395100001945E-3"/>
                  <c:y val="-1.9015969014519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03-4A5B-81BB-00117B9467B2}"/>
                </c:ext>
              </c:extLst>
            </c:dLbl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100'!$C$1:$H$1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100'!$C$2:$H$2</c:f>
              <c:numCache>
                <c:formatCode>0.00</c:formatCode>
                <c:ptCount val="6"/>
                <c:pt idx="0">
                  <c:v>0.32879900479999402</c:v>
                </c:pt>
                <c:pt idx="1">
                  <c:v>0.30473368709273851</c:v>
                </c:pt>
                <c:pt idx="2">
                  <c:v>0.22262441214017548</c:v>
                </c:pt>
                <c:pt idx="3">
                  <c:v>5.3102430539204923E-2</c:v>
                </c:pt>
                <c:pt idx="4">
                  <c:v>6.2784463211017702E-2</c:v>
                </c:pt>
                <c:pt idx="5">
                  <c:v>4.2439114618268693E-2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3C-4187-A4A6-08D46ADF1F79}"/>
            </c:ext>
          </c:extLst>
        </c:ser>
        <c:ser>
          <c:idx val="1"/>
          <c:order val="1"/>
          <c:tx>
            <c:strRef>
              <c:f>'graf č. 100'!$A$3</c:f>
              <c:strCache>
                <c:ptCount val="1"/>
                <c:pt idx="0">
                  <c:v>průměrný výnos za tranzit minuty hlasového volání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9.2531151395352524E-3"/>
                  <c:y val="-8.46561410864582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03-4A5B-81BB-00117B9467B2}"/>
                </c:ext>
              </c:extLst>
            </c:dLbl>
            <c:dLbl>
              <c:idx val="4"/>
              <c:layout>
                <c:manualLayout>
                  <c:x val="2.3132787848836648E-3"/>
                  <c:y val="-1.2698421162968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03-4A5B-81BB-00117B9467B2}"/>
                </c:ext>
              </c:extLst>
            </c:dLbl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100'!$C$1:$H$1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100'!$C$3:$H$3</c:f>
              <c:numCache>
                <c:formatCode>0.00</c:formatCode>
                <c:ptCount val="6"/>
                <c:pt idx="2">
                  <c:v>1.4792640418640606</c:v>
                </c:pt>
                <c:pt idx="3">
                  <c:v>0.83602205251012573</c:v>
                </c:pt>
                <c:pt idx="4">
                  <c:v>0.53391553105043588</c:v>
                </c:pt>
                <c:pt idx="5">
                  <c:v>0.25562422912902388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93C-4187-A4A6-08D46ADF1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60176"/>
        <c:axId val="526259192"/>
      </c:lineChart>
      <c:catAx>
        <c:axId val="52626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6259192"/>
        <c:crosses val="autoZero"/>
        <c:auto val="1"/>
        <c:lblAlgn val="ctr"/>
        <c:lblOffset val="100"/>
        <c:noMultiLvlLbl val="0"/>
      </c:catAx>
      <c:valAx>
        <c:axId val="52625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626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</a:t>
            </a:r>
            <a:r>
              <a:rPr lang="en-US" sz="1200"/>
              <a:t>ývoj mezinárodního hlasového provozu z/do ČR</a:t>
            </a:r>
          </a:p>
        </c:rich>
      </c:tx>
      <c:layout>
        <c:manualLayout>
          <c:xMode val="edge"/>
          <c:yMode val="edge"/>
          <c:x val="0.20918636591796366"/>
          <c:y val="2.056525182239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221476076461182"/>
          <c:y val="0.1145273140449386"/>
          <c:w val="0.70790143235886582"/>
          <c:h val="0.51105929821280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101'!$A$2</c:f>
              <c:strCache>
                <c:ptCount val="1"/>
                <c:pt idx="0">
                  <c:v>příchozí hlasový provoz pro terminaci v pevné síti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101'!$C$1:$H$1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101'!$C$2:$H$2</c:f>
              <c:numCache>
                <c:formatCode>_-* #\ ##0\ _K_č_-;\-* #\ ##0\ _K_č_-;_-* "-"??\ _K_č_-;_-@_-</c:formatCode>
                <c:ptCount val="6"/>
                <c:pt idx="0">
                  <c:v>834093.91600000008</c:v>
                </c:pt>
                <c:pt idx="1">
                  <c:v>903319.848</c:v>
                </c:pt>
                <c:pt idx="2">
                  <c:v>845698.15270000009</c:v>
                </c:pt>
                <c:pt idx="3">
                  <c:v>916425.92500000005</c:v>
                </c:pt>
                <c:pt idx="4">
                  <c:v>945112.61499999999</c:v>
                </c:pt>
                <c:pt idx="5">
                  <c:v>1180575.4669999999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2-4A84-A742-2851163045DD}"/>
            </c:ext>
          </c:extLst>
        </c:ser>
        <c:ser>
          <c:idx val="2"/>
          <c:order val="2"/>
          <c:tx>
            <c:strRef>
              <c:f>'graf č. 101'!$A$4</c:f>
              <c:strCache>
                <c:ptCount val="1"/>
                <c:pt idx="0">
                  <c:v>příchozí hlasový provoz ze zemí EHP pro terminaci v pevné siti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101'!$C$1:$H$1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101'!$C$4:$H$4</c:f>
              <c:numCache>
                <c:formatCode>_-* #\ ##0\ _K_č_-;\-* #\ ##0\ _K_č_-;_-* "-"??\ _K_č_-;_-@_-</c:formatCode>
                <c:ptCount val="6"/>
                <c:pt idx="3">
                  <c:v>776742.73800000001</c:v>
                </c:pt>
                <c:pt idx="4">
                  <c:v>834831.80200000003</c:v>
                </c:pt>
                <c:pt idx="5">
                  <c:v>1036364.9739999999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2-4A84-A742-2851163045DD}"/>
            </c:ext>
          </c:extLst>
        </c:ser>
        <c:ser>
          <c:idx val="4"/>
          <c:order val="4"/>
          <c:tx>
            <c:strRef>
              <c:f>'graf č. 101'!$A$6</c:f>
              <c:strCache>
                <c:ptCount val="1"/>
                <c:pt idx="0">
                  <c:v>mezinárodní odchozí hlasový provoz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101'!$C$1:$H$1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101'!$C$6:$H$6</c:f>
              <c:numCache>
                <c:formatCode>_-* #\ ##0\ _K_č_-;\-* #\ ##0\ _K_č_-;_-* "-"??\ _K_č_-;_-@_-</c:formatCode>
                <c:ptCount val="6"/>
                <c:pt idx="2">
                  <c:v>279730.75199999998</c:v>
                </c:pt>
                <c:pt idx="3">
                  <c:v>155793.22399999999</c:v>
                </c:pt>
                <c:pt idx="4">
                  <c:v>170628.67</c:v>
                </c:pt>
                <c:pt idx="5">
                  <c:v>229902.93700000001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2-4A84-A742-2851163045DD}"/>
            </c:ext>
          </c:extLst>
        </c:ser>
        <c:ser>
          <c:idx val="5"/>
          <c:order val="5"/>
          <c:tx>
            <c:strRef>
              <c:f>'graf č. 101'!$A$7</c:f>
              <c:strCache>
                <c:ptCount val="1"/>
                <c:pt idx="0">
                  <c:v>odchozí hlasový provoz do zemí EHP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101'!$C$1:$H$1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101'!$C$7:$H$7</c:f>
              <c:numCache>
                <c:formatCode>_-* #\ ##0\ _K_č_-;\-* #\ ##0\ _K_č_-;_-* "-"??\ _K_č_-;_-@_-</c:formatCode>
                <c:ptCount val="6"/>
                <c:pt idx="3">
                  <c:v>137801.90900000001</c:v>
                </c:pt>
                <c:pt idx="4">
                  <c:v>146935</c:v>
                </c:pt>
                <c:pt idx="5">
                  <c:v>205893.87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22-4A84-A742-285116304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857648"/>
        <c:axId val="192858032"/>
      </c:barChart>
      <c:lineChart>
        <c:grouping val="standard"/>
        <c:varyColors val="0"/>
        <c:ser>
          <c:idx val="1"/>
          <c:order val="1"/>
          <c:tx>
            <c:strRef>
              <c:f>'graf č. 101'!$A$3</c:f>
              <c:strCache>
                <c:ptCount val="1"/>
                <c:pt idx="0">
                  <c:v>příchozí hlasový provoz - 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101'!$C$1:$H$1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101'!$C$3:$H$3</c:f>
              <c:numCache>
                <c:formatCode>_-* #\ ##0\ _K_č_-;\-* #\ ##0\ _K_č_-;_-* "-"??\ _K_č_-;_-@_-</c:formatCode>
                <c:ptCount val="6"/>
                <c:pt idx="0">
                  <c:v>693865.73199999996</c:v>
                </c:pt>
                <c:pt idx="1">
                  <c:v>461041.68099999998</c:v>
                </c:pt>
                <c:pt idx="2">
                  <c:v>405755.72948000004</c:v>
                </c:pt>
                <c:pt idx="3">
                  <c:v>559226.09820000001</c:v>
                </c:pt>
                <c:pt idx="4">
                  <c:v>605367.14899999998</c:v>
                </c:pt>
                <c:pt idx="5">
                  <c:v>816830.50099999993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22-4A84-A742-2851163045DD}"/>
            </c:ext>
          </c:extLst>
        </c:ser>
        <c:ser>
          <c:idx val="3"/>
          <c:order val="3"/>
          <c:tx>
            <c:strRef>
              <c:f>'graf č. 101'!$A$5</c:f>
              <c:strCache>
                <c:ptCount val="1"/>
                <c:pt idx="0">
                  <c:v>příchozí hlasový provoz ze zemí EHP - tržby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101'!$C$1:$H$1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101'!$C$5:$H$5</c:f>
              <c:numCache>
                <c:formatCode>_-* #\ ##0\ _K_č_-;\-* #\ ##0\ _K_č_-;_-* "-"??\ _K_č_-;_-@_-</c:formatCode>
                <c:ptCount val="6"/>
                <c:pt idx="3">
                  <c:v>383915.076</c:v>
                </c:pt>
                <c:pt idx="4">
                  <c:v>478992.87699999998</c:v>
                </c:pt>
                <c:pt idx="5">
                  <c:v>518315.32199999999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22-4A84-A742-285116304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35800"/>
        <c:axId val="192889544"/>
      </c:lineChart>
      <c:catAx>
        <c:axId val="19285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2858032"/>
        <c:crosses val="autoZero"/>
        <c:auto val="1"/>
        <c:lblAlgn val="ctr"/>
        <c:lblOffset val="100"/>
        <c:noMultiLvlLbl val="0"/>
      </c:catAx>
      <c:valAx>
        <c:axId val="19285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2857648"/>
        <c:crosses val="autoZero"/>
        <c:crossBetween val="between"/>
        <c:majorUnit val="200000"/>
        <c:dispUnits>
          <c:builtInUnit val="thousands"/>
          <c:dispUnitsLbl>
            <c:layout>
              <c:manualLayout>
                <c:xMode val="edge"/>
                <c:yMode val="edge"/>
                <c:x val="1.7236001749781276E-2"/>
                <c:y val="0.1048611111111111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reálných</a:t>
                  </a:r>
                  <a:r>
                    <a:rPr lang="cs-CZ" baseline="0"/>
                    <a:t> minut v 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92889544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235800"/>
        <c:crosses val="max"/>
        <c:crossBetween val="between"/>
        <c:majorUnit val="200000"/>
        <c:dispUnits>
          <c:builtInUnit val="thousands"/>
          <c:dispUnitsLbl>
            <c:layout>
              <c:manualLayout>
                <c:xMode val="edge"/>
                <c:yMode val="edge"/>
                <c:x val="0.9309722222222222"/>
                <c:y val="0.141898148148148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32235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889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809959706890186E-3"/>
          <c:y val="0.70520821823665614"/>
          <c:w val="0.98567240376360188"/>
          <c:h val="0.27627330821544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</a:t>
            </a:r>
            <a:r>
              <a:rPr lang="en-US" sz="1200"/>
              <a:t>ývoj provozu a tržeb - mezinárodní tranzit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102'!$A$2</c:f>
              <c:strCache>
                <c:ptCount val="1"/>
                <c:pt idx="0">
                  <c:v>mezinárodní tranzit - počet reálných minut v tis.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102'!$B$1:$G$1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102'!$B$2:$G$2</c:f>
              <c:numCache>
                <c:formatCode>_-* #\ ##0\ _K_č_-;\-* #\ ##0\ _K_č_-;_-* "-"??\ _K_č_-;_-@_-</c:formatCode>
                <c:ptCount val="6"/>
                <c:pt idx="0">
                  <c:v>3090403</c:v>
                </c:pt>
                <c:pt idx="1">
                  <c:v>3654851.679</c:v>
                </c:pt>
                <c:pt idx="2">
                  <c:v>4755883.6748799998</c:v>
                </c:pt>
                <c:pt idx="3">
                  <c:v>4511177.8190000001</c:v>
                </c:pt>
                <c:pt idx="4">
                  <c:v>5155787.59</c:v>
                </c:pt>
                <c:pt idx="5">
                  <c:v>5595447.8739999998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E-4D18-8778-3DBE36EA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194424"/>
        <c:axId val="192198904"/>
      </c:barChart>
      <c:lineChart>
        <c:grouping val="standard"/>
        <c:varyColors val="0"/>
        <c:ser>
          <c:idx val="1"/>
          <c:order val="1"/>
          <c:tx>
            <c:strRef>
              <c:f>'graf č. 102'!$A$3</c:f>
              <c:strCache>
                <c:ptCount val="1"/>
                <c:pt idx="0">
                  <c:v>mezinárodní tranzit - tržby v tis. Kč bez DPH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102'!$B$1:$G$1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102'!$B$3:$G$3</c:f>
              <c:numCache>
                <c:formatCode>_-* #\ ##0\ _K_č_-;\-* #\ ##0\ _K_č_-;_-* "-"??\ _K_č_-;_-@_-</c:formatCode>
                <c:ptCount val="6"/>
                <c:pt idx="0">
                  <c:v>4629198</c:v>
                </c:pt>
                <c:pt idx="1">
                  <c:v>5244075.8619999997</c:v>
                </c:pt>
                <c:pt idx="2">
                  <c:v>7777365.5800000001</c:v>
                </c:pt>
                <c:pt idx="3">
                  <c:v>9804107.9280099999</c:v>
                </c:pt>
                <c:pt idx="4">
                  <c:v>10852056.403999999</c:v>
                </c:pt>
                <c:pt idx="5">
                  <c:v>11528462.662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E-4D18-8778-3DBE36EA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83192"/>
        <c:axId val="192766424"/>
      </c:lineChart>
      <c:catAx>
        <c:axId val="19219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2198904"/>
        <c:crosses val="autoZero"/>
        <c:auto val="1"/>
        <c:lblAlgn val="ctr"/>
        <c:lblOffset val="100"/>
        <c:noMultiLvlLbl val="0"/>
      </c:catAx>
      <c:valAx>
        <c:axId val="19219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21944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2641513560804901E-2"/>
                <c:y val="0.2828240740740741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minut</a:t>
                  </a:r>
                  <a:r>
                    <a:rPr lang="cs-CZ" baseline="0"/>
                    <a:t> v mld. 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92766424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278319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720822397200353"/>
                <c:y val="0.243749999999999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Tržby v mld.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92783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766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investic do mobilních sítí a služeb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103708421989419"/>
          <c:y val="0.16708333333333336"/>
          <c:w val="0.8637190833073578"/>
          <c:h val="0.61961395450568679"/>
        </c:manualLayout>
      </c:layout>
      <c:lineChart>
        <c:grouping val="standard"/>
        <c:varyColors val="0"/>
        <c:ser>
          <c:idx val="0"/>
          <c:order val="0"/>
          <c:tx>
            <c:strRef>
              <c:f>'graf č. 11'!$A$2</c:f>
              <c:strCache>
                <c:ptCount val="1"/>
                <c:pt idx="0">
                  <c:v>investice do nehmotných aktiv mobilních sítí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11'!$C$2:$H$2</c:f>
              <c:numCache>
                <c:formatCode>_-* #\ ##0\ _K_č_-;\-* #\ ##0\ _K_č_-;_-* "-"??\ _K_č_-;_-@_-</c:formatCode>
                <c:ptCount val="6"/>
                <c:pt idx="0">
                  <c:v>3416474.02</c:v>
                </c:pt>
                <c:pt idx="1">
                  <c:v>3535735.8649999998</c:v>
                </c:pt>
                <c:pt idx="2">
                  <c:v>12574755.9</c:v>
                </c:pt>
                <c:pt idx="3">
                  <c:v>3420373</c:v>
                </c:pt>
                <c:pt idx="4">
                  <c:v>5735145</c:v>
                </c:pt>
                <c:pt idx="5">
                  <c:v>4016772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AC8F-4318-AEF2-DAFBEC54E149}"/>
            </c:ext>
          </c:extLst>
        </c:ser>
        <c:ser>
          <c:idx val="1"/>
          <c:order val="1"/>
          <c:tx>
            <c:strRef>
              <c:f>'graf č. 11'!$A$3</c:f>
              <c:strCache>
                <c:ptCount val="1"/>
                <c:pt idx="0">
                  <c:v>investice do hmotných aktiv mobilních sítí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11'!$C$1:$H$1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11'!$C$3:$H$3</c:f>
              <c:numCache>
                <c:formatCode>_-* #\ ##0\ _K_č_-;\-* #\ ##0\ _K_č_-;_-* "-"??\ _K_č_-;_-@_-</c:formatCode>
                <c:ptCount val="6"/>
                <c:pt idx="0">
                  <c:v>4928571.53</c:v>
                </c:pt>
                <c:pt idx="1">
                  <c:v>3189832.9</c:v>
                </c:pt>
                <c:pt idx="2">
                  <c:v>4639734.9339100001</c:v>
                </c:pt>
                <c:pt idx="3">
                  <c:v>5226390</c:v>
                </c:pt>
                <c:pt idx="4">
                  <c:v>5110340</c:v>
                </c:pt>
                <c:pt idx="5">
                  <c:v>4197411.0159999998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F-4318-AEF2-DAFBEC54E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326224"/>
        <c:axId val="396324264"/>
        <c:extLst/>
      </c:lineChart>
      <c:catAx>
        <c:axId val="39632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6324264"/>
        <c:crosses val="autoZero"/>
        <c:auto val="1"/>
        <c:lblAlgn val="ctr"/>
        <c:lblOffset val="100"/>
        <c:noMultiLvlLbl val="0"/>
      </c:catAx>
      <c:valAx>
        <c:axId val="39632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63262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8.572422423100726E-3"/>
                <c:y val="0.2365277777777777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v</a:t>
                  </a:r>
                  <a:r>
                    <a:rPr lang="cs-CZ" baseline="0"/>
                    <a:t> mld. Kč  bez DPH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0" i="0" u="none" strike="noStrike" baseline="0">
                <a:effectLst/>
              </a:rPr>
              <a:t>Vývoj podílu investic na tržbách</a:t>
            </a:r>
            <a:r>
              <a:rPr lang="cs-CZ" sz="1200" b="0" i="0" u="none" strike="noStrike" baseline="0"/>
              <a:t> 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2110877128731002E-2"/>
          <c:y val="0.13151720618256052"/>
          <c:w val="0.9120270132592021"/>
          <c:h val="0.62529965004374455"/>
        </c:manualLayout>
      </c:layout>
      <c:lineChart>
        <c:grouping val="standard"/>
        <c:varyColors val="0"/>
        <c:ser>
          <c:idx val="0"/>
          <c:order val="0"/>
          <c:tx>
            <c:strRef>
              <c:f>'graf č. 12'!$A$2</c:f>
              <c:strCache>
                <c:ptCount val="1"/>
                <c:pt idx="0">
                  <c:v>podíl investic na tržbách celkem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2918032786885231E-2"/>
                  <c:y val="-5.3377354293724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90-4B02-90FC-8B301CA18911}"/>
                </c:ext>
              </c:extLst>
            </c:dLbl>
            <c:dLbl>
              <c:idx val="3"/>
              <c:layout>
                <c:manualLayout>
                  <c:x val="-0.10133333333333341"/>
                  <c:y val="-1.6423801321146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90-4B02-90FC-8B301CA18911}"/>
                </c:ext>
              </c:extLst>
            </c:dLbl>
            <c:dLbl>
              <c:idx val="5"/>
              <c:layout>
                <c:manualLayout>
                  <c:x val="-7.2918032786885412E-2"/>
                  <c:y val="2.0529751651432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90-4B02-90FC-8B301CA189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12'!$C$1:$H$1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12'!$C$2:$H$2</c:f>
              <c:numCache>
                <c:formatCode>0.0%</c:formatCode>
                <c:ptCount val="6"/>
                <c:pt idx="0">
                  <c:v>0.14434723383474801</c:v>
                </c:pt>
                <c:pt idx="1">
                  <c:v>0.13295504249726636</c:v>
                </c:pt>
                <c:pt idx="2">
                  <c:v>0.21199152261665494</c:v>
                </c:pt>
                <c:pt idx="3">
                  <c:v>0.12779290063352561</c:v>
                </c:pt>
                <c:pt idx="4">
                  <c:v>0.14840237454058777</c:v>
                </c:pt>
                <c:pt idx="5">
                  <c:v>0.13138228451619771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71-4541-95A6-8DBF30FA7F35}"/>
            </c:ext>
          </c:extLst>
        </c:ser>
        <c:ser>
          <c:idx val="1"/>
          <c:order val="1"/>
          <c:tx>
            <c:strRef>
              <c:f>'graf č. 12'!$A$3</c:f>
              <c:strCache>
                <c:ptCount val="1"/>
                <c:pt idx="0">
                  <c:v>podíl investic na tržbách za mobilní sítě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2.9202185792349726E-2"/>
                  <c:y val="-7.3907105945157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90-4B02-90FC-8B301CA18911}"/>
                </c:ext>
              </c:extLst>
            </c:dLbl>
            <c:dLbl>
              <c:idx val="4"/>
              <c:layout>
                <c:manualLayout>
                  <c:x val="-3.794535519125683E-2"/>
                  <c:y val="-3.695355297257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90-4B02-90FC-8B301CA189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12'!$C$1:$H$1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12'!$C$3:$H$3</c:f>
              <c:numCache>
                <c:formatCode>0.0%</c:formatCode>
                <c:ptCount val="6"/>
                <c:pt idx="0">
                  <c:v>0.12676484833171686</c:v>
                </c:pt>
                <c:pt idx="1">
                  <c:v>0.11501501758967372</c:v>
                </c:pt>
                <c:pt idx="2">
                  <c:v>0.32923958294381778</c:v>
                </c:pt>
                <c:pt idx="3">
                  <c:v>0.16208570035430669</c:v>
                </c:pt>
                <c:pt idx="4">
                  <c:v>0.20294388811097602</c:v>
                </c:pt>
                <c:pt idx="5" formatCode="0.00%">
                  <c:v>0.14561185831798609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71-4541-95A6-8DBF30FA7F35}"/>
            </c:ext>
          </c:extLst>
        </c:ser>
        <c:ser>
          <c:idx val="2"/>
          <c:order val="2"/>
          <c:tx>
            <c:strRef>
              <c:f>'graf č. 12'!$A$4</c:f>
              <c:strCache>
                <c:ptCount val="1"/>
                <c:pt idx="0">
                  <c:v>podíl investic na tržbách za pevné sítě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0404371584699453E-2"/>
                  <c:y val="-2.0529751651432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90-4B02-90FC-8B301CA18911}"/>
                </c:ext>
              </c:extLst>
            </c:dLbl>
            <c:dLbl>
              <c:idx val="3"/>
              <c:layout>
                <c:manualLayout>
                  <c:x val="-5.4338797814207723E-2"/>
                  <c:y val="6.15894166058856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918032786885245E-2"/>
                      <c:h val="8.61635293326504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390-4B02-90FC-8B301CA18911}"/>
                </c:ext>
              </c:extLst>
            </c:dLbl>
            <c:dLbl>
              <c:idx val="4"/>
              <c:layout>
                <c:manualLayout>
                  <c:x val="-7.2918032786885245E-2"/>
                  <c:y val="2.8741652312005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90-4B02-90FC-8B301CA18911}"/>
                </c:ext>
              </c:extLst>
            </c:dLbl>
            <c:dLbl>
              <c:idx val="5"/>
              <c:layout>
                <c:manualLayout>
                  <c:x val="-5.0098360655737702E-2"/>
                  <c:y val="-7.3907105945157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90-4B02-90FC-8B301CA189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12'!$C$1:$H$1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12'!$C$4:$H$4</c:f>
              <c:numCache>
                <c:formatCode>0.0%</c:formatCode>
                <c:ptCount val="6"/>
                <c:pt idx="0">
                  <c:v>0.14166905664443241</c:v>
                </c:pt>
                <c:pt idx="1">
                  <c:v>0.14993151291067086</c:v>
                </c:pt>
                <c:pt idx="2">
                  <c:v>0.1046738004129444</c:v>
                </c:pt>
                <c:pt idx="3">
                  <c:v>0.12402728341245238</c:v>
                </c:pt>
                <c:pt idx="4">
                  <c:v>0.12569059391556059</c:v>
                </c:pt>
                <c:pt idx="5" formatCode="0.00%">
                  <c:v>0.14516193018121312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E71-4541-95A6-8DBF30FA7F35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7476312"/>
        <c:axId val="327476704"/>
        <c:extLst/>
      </c:lineChart>
      <c:catAx>
        <c:axId val="32747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7476704"/>
        <c:crosses val="autoZero"/>
        <c:auto val="1"/>
        <c:lblAlgn val="ctr"/>
        <c:lblOffset val="100"/>
        <c:noMultiLvlLbl val="0"/>
      </c:catAx>
      <c:valAx>
        <c:axId val="32747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7476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079889967543336"/>
          <c:y val="0.82812335958005245"/>
          <c:w val="0.63755192338480804"/>
          <c:h val="0.1718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Podíl investic na tržbách u </a:t>
            </a:r>
            <a:r>
              <a:rPr lang="cs-CZ" sz="1100" b="0" i="0" baseline="0">
                <a:effectLst/>
              </a:rPr>
              <a:t>nejvýznamnějších</a:t>
            </a:r>
            <a:r>
              <a:rPr lang="en-US" sz="1100" b="0" i="0" baseline="0">
                <a:effectLst/>
              </a:rPr>
              <a:t> subjektů na trhu</a:t>
            </a:r>
            <a:r>
              <a:rPr lang="cs-CZ" sz="1100" b="0" i="0" baseline="0">
                <a:effectLst/>
              </a:rPr>
              <a:t> dle tržeb v roce 2017</a:t>
            </a:r>
            <a:endParaRPr lang="cs-CZ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13'!$A$2:$A$7</c:f>
              <c:strCache>
                <c:ptCount val="6"/>
                <c:pt idx="0">
                  <c:v>O2 Czech Republic a.s.</c:v>
                </c:pt>
                <c:pt idx="1">
                  <c:v>T-Mobile Czech Republic a.s.</c:v>
                </c:pt>
                <c:pt idx="2">
                  <c:v>Česká telekomunikační infrastruktura a.s.</c:v>
                </c:pt>
                <c:pt idx="3">
                  <c:v>Vodafone Czech Republic a.s.</c:v>
                </c:pt>
                <c:pt idx="4">
                  <c:v>UPC Česká republika, s.r.o.</c:v>
                </c:pt>
                <c:pt idx="5">
                  <c:v>České Radiokomunikace a.s.</c:v>
                </c:pt>
              </c:strCache>
            </c:strRef>
          </c:cat>
          <c:val>
            <c:numRef>
              <c:f>'graf č. 13'!$B$2:$B$7</c:f>
              <c:numCache>
                <c:formatCode>0%</c:formatCode>
                <c:ptCount val="6"/>
                <c:pt idx="0">
                  <c:v>9.914817173887662E-2</c:v>
                </c:pt>
                <c:pt idx="1">
                  <c:v>0.11402442758302955</c:v>
                </c:pt>
                <c:pt idx="2">
                  <c:v>0.19291882406625355</c:v>
                </c:pt>
                <c:pt idx="3">
                  <c:v>0.16009236188486708</c:v>
                </c:pt>
                <c:pt idx="4">
                  <c:v>0.10639030465260606</c:v>
                </c:pt>
                <c:pt idx="5">
                  <c:v>0.17816436562365853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8-453A-9A3E-8689D1B172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1112104"/>
        <c:axId val="519520368"/>
      </c:barChart>
      <c:catAx>
        <c:axId val="37111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9520368"/>
        <c:crosses val="autoZero"/>
        <c:auto val="1"/>
        <c:lblAlgn val="ctr"/>
        <c:lblOffset val="100"/>
        <c:noMultiLvlLbl val="0"/>
      </c:catAx>
      <c:valAx>
        <c:axId val="51952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1112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0" i="0" u="none" strike="noStrike" baseline="0">
                <a:effectLst/>
              </a:rPr>
              <a:t>Vývoj počtu zaměstnanců</a:t>
            </a:r>
            <a:r>
              <a:rPr lang="cs-CZ" sz="1200" b="0" i="0" u="none" strike="noStrike" baseline="0"/>
              <a:t> 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14'!$A$2</c:f>
              <c:strCache>
                <c:ptCount val="1"/>
                <c:pt idx="0">
                  <c:v>celkový počet zaměstnanců - přepočtený stav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14'!$C$2:$H$2</c:f>
              <c:numCache>
                <c:formatCode>_-* #\ ##0\ _K_č_-;\-* #\ ##0\ _K_č_-;_-* "-"??\ _K_č_-;_-@_-</c:formatCode>
                <c:ptCount val="6"/>
                <c:pt idx="0">
                  <c:v>19480.197999999997</c:v>
                </c:pt>
                <c:pt idx="1">
                  <c:v>18238.129999999997</c:v>
                </c:pt>
                <c:pt idx="2">
                  <c:v>17845.127899999999</c:v>
                </c:pt>
                <c:pt idx="3">
                  <c:v>17159.258999999998</c:v>
                </c:pt>
                <c:pt idx="4">
                  <c:v>18074.016</c:v>
                </c:pt>
                <c:pt idx="5">
                  <c:v>19123.483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C-46E0-AAB1-43F793BB3FB5}"/>
            </c:ext>
          </c:extLst>
        </c:ser>
        <c:ser>
          <c:idx val="1"/>
          <c:order val="1"/>
          <c:tx>
            <c:strRef>
              <c:f>'graf č. 14'!$A$3</c:f>
              <c:strCache>
                <c:ptCount val="1"/>
                <c:pt idx="0">
                  <c:v>celkový počet zaměstnanců - počet fyzických osob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14'!$C$1:$H$1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14'!$C$3:$H$3</c:f>
              <c:numCache>
                <c:formatCode>_-* #\ ##0\ _K_č_-;\-* #\ ##0\ _K_č_-;_-* "-"??\ _K_č_-;_-@_-</c:formatCode>
                <c:ptCount val="6"/>
                <c:pt idx="0">
                  <c:v>20444</c:v>
                </c:pt>
                <c:pt idx="1">
                  <c:v>18922</c:v>
                </c:pt>
                <c:pt idx="2">
                  <c:v>18732</c:v>
                </c:pt>
                <c:pt idx="3">
                  <c:v>17672</c:v>
                </c:pt>
                <c:pt idx="4">
                  <c:v>18683</c:v>
                </c:pt>
                <c:pt idx="5">
                  <c:v>19611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C-46E0-AAB1-43F793BB3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477488"/>
        <c:axId val="327477880"/>
      </c:barChart>
      <c:catAx>
        <c:axId val="32747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7477880"/>
        <c:crosses val="autoZero"/>
        <c:auto val="1"/>
        <c:lblAlgn val="ctr"/>
        <c:lblOffset val="100"/>
        <c:noMultiLvlLbl val="0"/>
      </c:catAx>
      <c:valAx>
        <c:axId val="32747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74774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163504729692E-2"/>
                <c:y val="0.1681797815173000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zaměstnanců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Tržní podíl největších poskyto</a:t>
            </a:r>
            <a:r>
              <a:rPr lang="cs-CZ"/>
              <a:t>v</a:t>
            </a:r>
            <a:r>
              <a:rPr lang="en-US"/>
              <a:t>atelů mobilních služeb dle počtu SIM karet v roce 201</a:t>
            </a:r>
            <a:r>
              <a:rPr lang="cs-CZ"/>
              <a:t>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7747615923009622"/>
          <c:y val="0.10870917177019539"/>
          <c:w val="0.48393657042869653"/>
          <c:h val="0.8065609507144941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BA1-44A4-9A52-D301B92283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BA1-44A4-9A52-D301B92283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BA1-44A4-9A52-D301B92283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BA1-44A4-9A52-D301B92283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BA1-44A4-9A52-D301B92283A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BA1-44A4-9A52-D301B92283A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BA1-44A4-9A52-D301B92283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15'!$A$2:$A$8</c:f>
              <c:strCache>
                <c:ptCount val="7"/>
                <c:pt idx="0">
                  <c:v>T-Mobile Czech Republic a.s.</c:v>
                </c:pt>
                <c:pt idx="1">
                  <c:v>O2 Czech Republic a.s.</c:v>
                </c:pt>
                <c:pt idx="2">
                  <c:v>Vodafone Czech Republic a.s.</c:v>
                </c:pt>
                <c:pt idx="3">
                  <c:v>O2 Family, s.r.o.</c:v>
                </c:pt>
                <c:pt idx="4">
                  <c:v>SAZKA a.s.</c:v>
                </c:pt>
                <c:pt idx="5">
                  <c:v>Tesco Mobile ČR s.r.o.</c:v>
                </c:pt>
                <c:pt idx="6">
                  <c:v>ostatní </c:v>
                </c:pt>
              </c:strCache>
            </c:strRef>
          </c:cat>
          <c:val>
            <c:numRef>
              <c:f>'graf č. 15'!$B$2:$B$8</c:f>
              <c:numCache>
                <c:formatCode>0%</c:formatCode>
                <c:ptCount val="7"/>
                <c:pt idx="0">
                  <c:v>0.38651953320354132</c:v>
                </c:pt>
                <c:pt idx="1">
                  <c:v>0.29712160652673192</c:v>
                </c:pt>
                <c:pt idx="2">
                  <c:v>0.24978714287122095</c:v>
                </c:pt>
                <c:pt idx="3">
                  <c:v>2.2178007205200887E-2</c:v>
                </c:pt>
                <c:pt idx="4">
                  <c:v>1.3497157689729526E-2</c:v>
                </c:pt>
                <c:pt idx="5">
                  <c:v>1.1620086876719699E-2</c:v>
                </c:pt>
                <c:pt idx="6">
                  <c:v>1.9276465626855716E-2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BA1-44A4-9A52-D301B9228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63320209973753E-2"/>
          <c:y val="0.74999781277340327"/>
          <c:w val="0.8600669291338584"/>
          <c:h val="0.24074292796733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</a:t>
            </a:r>
            <a:r>
              <a:rPr lang="cs-CZ" baseline="0"/>
              <a:t> počtu SIM karet  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16'!$A$2</c:f>
              <c:strCache>
                <c:ptCount val="1"/>
                <c:pt idx="0">
                  <c:v>počet aktivních SIM karet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16'!$C$2:$H$2</c:f>
              <c:numCache>
                <c:formatCode>_-* #\ ##0\ _K_č_-;\-* #\ ##0\ _K_č_-;_-* "-"??\ _K_č_-;_-@_-</c:formatCode>
                <c:ptCount val="6"/>
                <c:pt idx="0">
                  <c:v>13531068</c:v>
                </c:pt>
                <c:pt idx="1">
                  <c:v>13719255</c:v>
                </c:pt>
                <c:pt idx="2">
                  <c:v>13913075</c:v>
                </c:pt>
                <c:pt idx="3">
                  <c:v>14016630</c:v>
                </c:pt>
                <c:pt idx="4">
                  <c:v>14299105</c:v>
                </c:pt>
                <c:pt idx="5">
                  <c:v>14510907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8-4D8D-AD64-3B9510CB3560}"/>
            </c:ext>
          </c:extLst>
        </c:ser>
        <c:ser>
          <c:idx val="1"/>
          <c:order val="1"/>
          <c:tx>
            <c:strRef>
              <c:f>'graf č. 16'!$A$3</c:f>
              <c:strCache>
                <c:ptCount val="1"/>
                <c:pt idx="0">
                  <c:v>počet aktivních SIM karet post-paid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16'!$C$1:$H$1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16'!$C$3:$H$3</c:f>
              <c:numCache>
                <c:formatCode>_-* #\ ##0\ _K_č_-;\-* #\ ##0\ _K_č_-;_-* "-"??\ _K_č_-;_-@_-</c:formatCode>
                <c:ptCount val="6"/>
                <c:pt idx="0">
                  <c:v>8168675</c:v>
                </c:pt>
                <c:pt idx="1">
                  <c:v>8523914</c:v>
                </c:pt>
                <c:pt idx="2">
                  <c:v>8857611</c:v>
                </c:pt>
                <c:pt idx="3">
                  <c:v>9123747.0079999994</c:v>
                </c:pt>
                <c:pt idx="4">
                  <c:v>9477900</c:v>
                </c:pt>
                <c:pt idx="5">
                  <c:v>9855011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8-4D8D-AD64-3B9510CB3560}"/>
            </c:ext>
          </c:extLst>
        </c:ser>
        <c:ser>
          <c:idx val="2"/>
          <c:order val="2"/>
          <c:tx>
            <c:strRef>
              <c:f>'graf č. 16'!$A$4</c:f>
              <c:strCache>
                <c:ptCount val="1"/>
                <c:pt idx="0">
                  <c:v>počet aktivních SIM karet pre-paid (metodika EU)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16'!$C$4:$H$4</c:f>
              <c:numCache>
                <c:formatCode>_-* #\ ##0\ _K_č_-;\-* #\ ##0\ _K_č_-;_-* "-"??\ _K_č_-;_-@_-</c:formatCode>
                <c:ptCount val="6"/>
                <c:pt idx="0">
                  <c:v>5362393</c:v>
                </c:pt>
                <c:pt idx="1">
                  <c:v>5195341</c:v>
                </c:pt>
                <c:pt idx="2">
                  <c:v>5055464</c:v>
                </c:pt>
                <c:pt idx="3">
                  <c:v>4892907</c:v>
                </c:pt>
                <c:pt idx="4">
                  <c:v>4821205</c:v>
                </c:pt>
                <c:pt idx="5">
                  <c:v>4655896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8-4D8D-AD64-3B9510CB3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236728"/>
        <c:axId val="329237056"/>
      </c:barChart>
      <c:catAx>
        <c:axId val="32923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237056"/>
        <c:crosses val="autoZero"/>
        <c:auto val="1"/>
        <c:lblAlgn val="ctr"/>
        <c:lblOffset val="100"/>
        <c:noMultiLvlLbl val="0"/>
      </c:catAx>
      <c:valAx>
        <c:axId val="32923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2367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197207678883072E-2"/>
                <c:y val="0.208318042813455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aktivních</a:t>
                  </a:r>
                  <a:r>
                    <a:rPr lang="cs-CZ" baseline="0"/>
                    <a:t> SIM karet v mil. 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Struktura aktivních SIM karet v roce 201</a:t>
            </a:r>
            <a:r>
              <a:rPr lang="cs-CZ" sz="1200"/>
              <a:t>7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503016156751514E-2"/>
          <c:y val="0.18282350931146421"/>
          <c:w val="0.89751429288974904"/>
          <c:h val="0.523798735691098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2A1-4870-BE27-ACB03A67B4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2A1-4870-BE27-ACB03A67B4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2A1-4870-BE27-ACB03A67B4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17'!$A$2:$A$4</c:f>
              <c:strCache>
                <c:ptCount val="3"/>
                <c:pt idx="0">
                  <c:v>počet aktivních SIM karet post-paid právnické a podnikající  fyzické osoby</c:v>
                </c:pt>
                <c:pt idx="1">
                  <c:v>počet aktivních SIM karet post-paid nepodnikající fyzické osoby</c:v>
                </c:pt>
                <c:pt idx="2">
                  <c:v>počet aktivních SIM karet pre-paid (metodika EU)</c:v>
                </c:pt>
              </c:strCache>
            </c:strRef>
          </c:cat>
          <c:val>
            <c:numRef>
              <c:f>'graf č. 17'!$D$2:$D$4</c:f>
              <c:numCache>
                <c:formatCode>0.0%</c:formatCode>
                <c:ptCount val="3"/>
                <c:pt idx="0">
                  <c:v>0.30930857733427691</c:v>
                </c:pt>
                <c:pt idx="1">
                  <c:v>0.36983649609221531</c:v>
                </c:pt>
                <c:pt idx="2">
                  <c:v>0.32085492657350778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A1-4870-BE27-ACB03A67B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pokrytí obyvatelstva mobilními sítěmi LTE a UMTS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18 a 19'!$C$1:$C$2</c:f>
              <c:strCache>
                <c:ptCount val="2"/>
                <c:pt idx="0">
                  <c:v>pokrytí obyvatel</c:v>
                </c:pt>
                <c:pt idx="1">
                  <c:v>2015</c:v>
                </c:pt>
              </c:strCache>
            </c:strRef>
          </c:tx>
          <c:spPr>
            <a:solidFill>
              <a:schemeClr val="accent1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18 a 19'!$A$3:$B$10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18 a 19'!$C$3:$C$10</c:f>
              <c:numCache>
                <c:formatCode>0%</c:formatCode>
                <c:ptCount val="8"/>
                <c:pt idx="0">
                  <c:v>0.84</c:v>
                </c:pt>
                <c:pt idx="1">
                  <c:v>0.85699999999999998</c:v>
                </c:pt>
                <c:pt idx="2">
                  <c:v>0.94399999999999995</c:v>
                </c:pt>
                <c:pt idx="3">
                  <c:v>0.98699999999999999</c:v>
                </c:pt>
                <c:pt idx="4">
                  <c:v>0.82</c:v>
                </c:pt>
                <c:pt idx="5">
                  <c:v>0.79300000000000004</c:v>
                </c:pt>
                <c:pt idx="6">
                  <c:v>0.67400000000000004</c:v>
                </c:pt>
                <c:pt idx="7">
                  <c:v>0.84400000000000008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F-4D51-8E8B-95356F2C823B}"/>
            </c:ext>
          </c:extLst>
        </c:ser>
        <c:ser>
          <c:idx val="1"/>
          <c:order val="1"/>
          <c:tx>
            <c:strRef>
              <c:f>'graf č. 18 a 19'!$D$1:$D$2</c:f>
              <c:strCache>
                <c:ptCount val="2"/>
                <c:pt idx="0">
                  <c:v>pokrytí obyvatel</c:v>
                </c:pt>
                <c:pt idx="1">
                  <c:v>pol. 2016</c:v>
                </c:pt>
              </c:strCache>
            </c:strRef>
          </c:tx>
          <c:spPr>
            <a:solidFill>
              <a:schemeClr val="accent1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18 a 19'!$A$3:$B$10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18 a 19'!$D$3:$D$10</c:f>
              <c:numCache>
                <c:formatCode>0%</c:formatCode>
                <c:ptCount val="8"/>
                <c:pt idx="0">
                  <c:v>0.90800000000000003</c:v>
                </c:pt>
                <c:pt idx="1">
                  <c:v>0.94099999999999995</c:v>
                </c:pt>
                <c:pt idx="2">
                  <c:v>0.98</c:v>
                </c:pt>
                <c:pt idx="3">
                  <c:v>0.99399999999999999</c:v>
                </c:pt>
                <c:pt idx="4">
                  <c:v>0.82199999999999995</c:v>
                </c:pt>
                <c:pt idx="5">
                  <c:v>0.81799999999999995</c:v>
                </c:pt>
                <c:pt idx="6">
                  <c:v>0.67400000000000004</c:v>
                </c:pt>
                <c:pt idx="7">
                  <c:v>0.84599999999999997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F-4D51-8E8B-95356F2C823B}"/>
            </c:ext>
          </c:extLst>
        </c:ser>
        <c:ser>
          <c:idx val="2"/>
          <c:order val="2"/>
          <c:tx>
            <c:strRef>
              <c:f>'graf č. 18 a 19'!$E$1:$E$2</c:f>
              <c:strCache>
                <c:ptCount val="2"/>
                <c:pt idx="0">
                  <c:v>pokrytí obyvatel</c:v>
                </c:pt>
                <c:pt idx="1">
                  <c:v>2016</c:v>
                </c:pt>
              </c:strCache>
            </c:strRef>
          </c:tx>
          <c:spPr>
            <a:solidFill>
              <a:schemeClr val="accent1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18 a 19'!$A$3:$B$10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18 a 19'!$E$3:$E$10</c:f>
              <c:numCache>
                <c:formatCode>0%</c:formatCode>
                <c:ptCount val="8"/>
                <c:pt idx="0">
                  <c:v>0.96299999999999997</c:v>
                </c:pt>
                <c:pt idx="1">
                  <c:v>0.97099999999999997</c:v>
                </c:pt>
                <c:pt idx="2">
                  <c:v>0.98899999999999999</c:v>
                </c:pt>
                <c:pt idx="3">
                  <c:v>0.997</c:v>
                </c:pt>
                <c:pt idx="4">
                  <c:v>0.82699999999999996</c:v>
                </c:pt>
                <c:pt idx="5">
                  <c:v>0.82399999999999995</c:v>
                </c:pt>
                <c:pt idx="6">
                  <c:v>0.67400000000000004</c:v>
                </c:pt>
                <c:pt idx="7">
                  <c:v>0.84699999999999998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FF-4D51-8E8B-95356F2C823B}"/>
            </c:ext>
          </c:extLst>
        </c:ser>
        <c:ser>
          <c:idx val="3"/>
          <c:order val="3"/>
          <c:tx>
            <c:strRef>
              <c:f>'graf č. 18 a 19'!$F$1:$F$2</c:f>
              <c:strCache>
                <c:ptCount val="2"/>
                <c:pt idx="0">
                  <c:v>pokrytí obyvatel</c:v>
                </c:pt>
                <c:pt idx="1">
                  <c:v>pol. 2017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18 a 19'!$A$3:$B$10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18 a 19'!$F$3:$F$10</c:f>
              <c:numCache>
                <c:formatCode>0%</c:formatCode>
                <c:ptCount val="8"/>
                <c:pt idx="0">
                  <c:v>0.98199999999999998</c:v>
                </c:pt>
                <c:pt idx="1">
                  <c:v>0.98899999999999999</c:v>
                </c:pt>
                <c:pt idx="2">
                  <c:v>0.99199999999999999</c:v>
                </c:pt>
                <c:pt idx="3">
                  <c:v>0.998</c:v>
                </c:pt>
                <c:pt idx="4">
                  <c:v>0.79800000000000004</c:v>
                </c:pt>
                <c:pt idx="5">
                  <c:v>0.79200000000000004</c:v>
                </c:pt>
                <c:pt idx="6">
                  <c:v>0.64800000000000002</c:v>
                </c:pt>
                <c:pt idx="7">
                  <c:v>0.82700000000000007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FF-4D51-8E8B-95356F2C823B}"/>
            </c:ext>
          </c:extLst>
        </c:ser>
        <c:ser>
          <c:idx val="4"/>
          <c:order val="4"/>
          <c:tx>
            <c:strRef>
              <c:f>'graf č. 18 a 19'!$G$1:$G$2</c:f>
              <c:strCache>
                <c:ptCount val="2"/>
                <c:pt idx="0">
                  <c:v>pokrytí obyvatel</c:v>
                </c:pt>
                <c:pt idx="1">
                  <c:v>2017</c:v>
                </c:pt>
              </c:strCache>
            </c:strRef>
          </c:tx>
          <c:spPr>
            <a:solidFill>
              <a:schemeClr val="accent1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18 a 19'!$A$3:$B$10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18 a 19'!$G$3:$G$10</c:f>
              <c:numCache>
                <c:formatCode>0%</c:formatCode>
                <c:ptCount val="8"/>
                <c:pt idx="0">
                  <c:v>0.99099999999999999</c:v>
                </c:pt>
                <c:pt idx="1">
                  <c:v>0.99299999999999999</c:v>
                </c:pt>
                <c:pt idx="2">
                  <c:v>0.99299999999999999</c:v>
                </c:pt>
                <c:pt idx="3">
                  <c:v>0.998</c:v>
                </c:pt>
                <c:pt idx="4">
                  <c:v>0.80900000000000005</c:v>
                </c:pt>
                <c:pt idx="5">
                  <c:v>0.80700000000000005</c:v>
                </c:pt>
                <c:pt idx="6">
                  <c:v>0.65300000000000002</c:v>
                </c:pt>
                <c:pt idx="7">
                  <c:v>0.82799999999999996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FF-4D51-8E8B-95356F2C8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314728"/>
        <c:axId val="333971616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'graf č. 18 a 19'!$H$1:$H$2</c15:sqref>
                        </c15:formulaRef>
                      </c:ext>
                    </c:extLst>
                    <c:strCache>
                      <c:ptCount val="2"/>
                      <c:pt idx="0">
                        <c:v>pokrytí území</c:v>
                      </c:pt>
                      <c:pt idx="1">
                        <c:v>2015</c:v>
                      </c:pt>
                    </c:strCache>
                  </c:strRef>
                </c:tx>
                <c:spPr>
                  <a:solidFill>
                    <a:schemeClr val="accent1">
                      <a:tint val="9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'graf č. 18 a 19'!$A$3:$B$10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O2</c:v>
                        </c:pt>
                        <c:pt idx="1">
                          <c:v>T-Mobile</c:v>
                        </c:pt>
                        <c:pt idx="2">
                          <c:v>Vodafone</c:v>
                        </c:pt>
                        <c:pt idx="3">
                          <c:v>Celkem</c:v>
                        </c:pt>
                        <c:pt idx="4">
                          <c:v>O2</c:v>
                        </c:pt>
                        <c:pt idx="5">
                          <c:v>T-Mobile</c:v>
                        </c:pt>
                        <c:pt idx="6">
                          <c:v>Vodafone</c:v>
                        </c:pt>
                        <c:pt idx="7">
                          <c:v>Celkem</c:v>
                        </c:pt>
                      </c:lvl>
                      <c:lvl>
                        <c:pt idx="0">
                          <c:v>LTE</c:v>
                        </c:pt>
                        <c:pt idx="4">
                          <c:v>UMTS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'graf č. 18 a 19'!$H$3:$H$10</c15:sqref>
                        </c15:formulaRef>
                      </c:ext>
                    </c:extLst>
                    <c:numCache>
                      <c:formatCode>0%</c:formatCode>
                      <c:ptCount val="8"/>
                      <c:pt idx="0">
                        <c:v>0.82299999999999995</c:v>
                      </c:pt>
                      <c:pt idx="1">
                        <c:v>0.81399999999999995</c:v>
                      </c:pt>
                      <c:pt idx="2">
                        <c:v>0.78500000000000003</c:v>
                      </c:pt>
                      <c:pt idx="3">
                        <c:v>0.92600000000000005</c:v>
                      </c:pt>
                      <c:pt idx="4">
                        <c:v>0.39</c:v>
                      </c:pt>
                      <c:pt idx="5">
                        <c:v>0.36</c:v>
                      </c:pt>
                      <c:pt idx="6">
                        <c:v>0.17299999999999999</c:v>
                      </c:pt>
                      <c:pt idx="7">
                        <c:v>0.42599999999999999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71FF-4D51-8E8B-95356F2C823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19'!$I$1:$I$2</c15:sqref>
                        </c15:formulaRef>
                      </c:ext>
                    </c:extLst>
                    <c:strCache>
                      <c:ptCount val="2"/>
                      <c:pt idx="0">
                        <c:v>pokrytí území</c:v>
                      </c:pt>
                      <c:pt idx="1">
                        <c:v>pol. 2016</c:v>
                      </c:pt>
                    </c:strCache>
                  </c:strRef>
                </c:tx>
                <c:spPr>
                  <a:solidFill>
                    <a:schemeClr val="accent1">
                      <a:tint val="8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19'!$A$3:$B$10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O2</c:v>
                        </c:pt>
                        <c:pt idx="1">
                          <c:v>T-Mobile</c:v>
                        </c:pt>
                        <c:pt idx="2">
                          <c:v>Vodafone</c:v>
                        </c:pt>
                        <c:pt idx="3">
                          <c:v>Celkem</c:v>
                        </c:pt>
                        <c:pt idx="4">
                          <c:v>O2</c:v>
                        </c:pt>
                        <c:pt idx="5">
                          <c:v>T-Mobile</c:v>
                        </c:pt>
                        <c:pt idx="6">
                          <c:v>Vodafone</c:v>
                        </c:pt>
                        <c:pt idx="7">
                          <c:v>Celkem</c:v>
                        </c:pt>
                      </c:lvl>
                      <c:lvl>
                        <c:pt idx="0">
                          <c:v>LTE</c:v>
                        </c:pt>
                        <c:pt idx="4">
                          <c:v>UMTS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19'!$I$3:$I$10</c15:sqref>
                        </c15:formulaRef>
                      </c:ext>
                    </c:extLst>
                    <c:numCache>
                      <c:formatCode>0%</c:formatCode>
                      <c:ptCount val="8"/>
                      <c:pt idx="0">
                        <c:v>0.874</c:v>
                      </c:pt>
                      <c:pt idx="1">
                        <c:v>0.88900000000000001</c:v>
                      </c:pt>
                      <c:pt idx="2">
                        <c:v>0.88800000000000001</c:v>
                      </c:pt>
                      <c:pt idx="3">
                        <c:v>0.94799999999999995</c:v>
                      </c:pt>
                      <c:pt idx="4">
                        <c:v>0.39400000000000002</c:v>
                      </c:pt>
                      <c:pt idx="5">
                        <c:v>0.38800000000000001</c:v>
                      </c:pt>
                      <c:pt idx="6">
                        <c:v>0.17299999999999999</c:v>
                      </c:pt>
                      <c:pt idx="7">
                        <c:v>0.43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1FF-4D51-8E8B-95356F2C823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19'!$J$1:$J$2</c15:sqref>
                        </c15:formulaRef>
                      </c:ext>
                    </c:extLst>
                    <c:strCache>
                      <c:ptCount val="2"/>
                      <c:pt idx="0">
                        <c:v>pokrytí území</c:v>
                      </c:pt>
                      <c:pt idx="1">
                        <c:v>2016</c:v>
                      </c:pt>
                    </c:strCache>
                  </c:strRef>
                </c:tx>
                <c:spPr>
                  <a:solidFill>
                    <a:schemeClr val="accent1">
                      <a:tint val="69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19'!$A$3:$B$10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O2</c:v>
                        </c:pt>
                        <c:pt idx="1">
                          <c:v>T-Mobile</c:v>
                        </c:pt>
                        <c:pt idx="2">
                          <c:v>Vodafone</c:v>
                        </c:pt>
                        <c:pt idx="3">
                          <c:v>Celkem</c:v>
                        </c:pt>
                        <c:pt idx="4">
                          <c:v>O2</c:v>
                        </c:pt>
                        <c:pt idx="5">
                          <c:v>T-Mobile</c:v>
                        </c:pt>
                        <c:pt idx="6">
                          <c:v>Vodafone</c:v>
                        </c:pt>
                        <c:pt idx="7">
                          <c:v>Celkem</c:v>
                        </c:pt>
                      </c:lvl>
                      <c:lvl>
                        <c:pt idx="0">
                          <c:v>LTE</c:v>
                        </c:pt>
                        <c:pt idx="4">
                          <c:v>UMTS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19'!$J$3:$J$10</c15:sqref>
                        </c15:formulaRef>
                      </c:ext>
                    </c:extLst>
                    <c:numCache>
                      <c:formatCode>0%</c:formatCode>
                      <c:ptCount val="8"/>
                      <c:pt idx="0">
                        <c:v>0.91200000000000003</c:v>
                      </c:pt>
                      <c:pt idx="1">
                        <c:v>0.92100000000000004</c:v>
                      </c:pt>
                      <c:pt idx="2">
                        <c:v>0.91600000000000004</c:v>
                      </c:pt>
                      <c:pt idx="3">
                        <c:v>0.96</c:v>
                      </c:pt>
                      <c:pt idx="4">
                        <c:v>0.39700000000000002</c:v>
                      </c:pt>
                      <c:pt idx="5">
                        <c:v>0.39200000000000002</c:v>
                      </c:pt>
                      <c:pt idx="6">
                        <c:v>0.17199999999999999</c:v>
                      </c:pt>
                      <c:pt idx="7">
                        <c:v>0.433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71FF-4D51-8E8B-95356F2C823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19'!$K$1:$K$2</c15:sqref>
                        </c15:formulaRef>
                      </c:ext>
                    </c:extLst>
                    <c:strCache>
                      <c:ptCount val="2"/>
                      <c:pt idx="0">
                        <c:v>pokrytí území</c:v>
                      </c:pt>
                      <c:pt idx="1">
                        <c:v>pol. 2017</c:v>
                      </c:pt>
                    </c:strCache>
                  </c:strRef>
                </c:tx>
                <c:spPr>
                  <a:solidFill>
                    <a:schemeClr val="accent1">
                      <a:tint val="5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19'!$A$3:$B$10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O2</c:v>
                        </c:pt>
                        <c:pt idx="1">
                          <c:v>T-Mobile</c:v>
                        </c:pt>
                        <c:pt idx="2">
                          <c:v>Vodafone</c:v>
                        </c:pt>
                        <c:pt idx="3">
                          <c:v>Celkem</c:v>
                        </c:pt>
                        <c:pt idx="4">
                          <c:v>O2</c:v>
                        </c:pt>
                        <c:pt idx="5">
                          <c:v>T-Mobile</c:v>
                        </c:pt>
                        <c:pt idx="6">
                          <c:v>Vodafone</c:v>
                        </c:pt>
                        <c:pt idx="7">
                          <c:v>Celkem</c:v>
                        </c:pt>
                      </c:lvl>
                      <c:lvl>
                        <c:pt idx="0">
                          <c:v>LTE</c:v>
                        </c:pt>
                        <c:pt idx="4">
                          <c:v>UMTS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19'!$K$3:$K$10</c15:sqref>
                        </c15:formulaRef>
                      </c:ext>
                    </c:extLst>
                    <c:numCache>
                      <c:formatCode>0%</c:formatCode>
                      <c:ptCount val="8"/>
                      <c:pt idx="0">
                        <c:v>0.93400000000000005</c:v>
                      </c:pt>
                      <c:pt idx="1">
                        <c:v>0.93700000000000006</c:v>
                      </c:pt>
                      <c:pt idx="2">
                        <c:v>0.92400000000000004</c:v>
                      </c:pt>
                      <c:pt idx="3">
                        <c:v>0.96299999999999997</c:v>
                      </c:pt>
                      <c:pt idx="4">
                        <c:v>0.34300000000000003</c:v>
                      </c:pt>
                      <c:pt idx="5">
                        <c:v>0.33800000000000002</c:v>
                      </c:pt>
                      <c:pt idx="6">
                        <c:v>0.14199999999999999</c:v>
                      </c:pt>
                      <c:pt idx="7">
                        <c:v>0.38100000000000001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1FF-4D51-8E8B-95356F2C823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19'!$L$1:$L$2</c15:sqref>
                        </c15:formulaRef>
                      </c:ext>
                    </c:extLst>
                    <c:strCache>
                      <c:ptCount val="2"/>
                      <c:pt idx="0">
                        <c:v>pokrytí území</c:v>
                      </c:pt>
                      <c:pt idx="1">
                        <c:v>2017</c:v>
                      </c:pt>
                    </c:strCache>
                  </c:strRef>
                </c:tx>
                <c:spPr>
                  <a:solidFill>
                    <a:schemeClr val="accent1">
                      <a:tint val="4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19'!$A$3:$B$10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O2</c:v>
                        </c:pt>
                        <c:pt idx="1">
                          <c:v>T-Mobile</c:v>
                        </c:pt>
                        <c:pt idx="2">
                          <c:v>Vodafone</c:v>
                        </c:pt>
                        <c:pt idx="3">
                          <c:v>Celkem</c:v>
                        </c:pt>
                        <c:pt idx="4">
                          <c:v>O2</c:v>
                        </c:pt>
                        <c:pt idx="5">
                          <c:v>T-Mobile</c:v>
                        </c:pt>
                        <c:pt idx="6">
                          <c:v>Vodafone</c:v>
                        </c:pt>
                        <c:pt idx="7">
                          <c:v>Celkem</c:v>
                        </c:pt>
                      </c:lvl>
                      <c:lvl>
                        <c:pt idx="0">
                          <c:v>LTE</c:v>
                        </c:pt>
                        <c:pt idx="4">
                          <c:v>UMTS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19'!$L$3:$L$10</c15:sqref>
                        </c15:formulaRef>
                      </c:ext>
                    </c:extLst>
                    <c:numCache>
                      <c:formatCode>0%</c:formatCode>
                      <c:ptCount val="8"/>
                      <c:pt idx="0">
                        <c:v>0.94699999999999995</c:v>
                      </c:pt>
                      <c:pt idx="1">
                        <c:v>0.94499999999999995</c:v>
                      </c:pt>
                      <c:pt idx="2">
                        <c:v>0.92500000000000004</c:v>
                      </c:pt>
                      <c:pt idx="3">
                        <c:v>0.96499999999999997</c:v>
                      </c:pt>
                      <c:pt idx="4">
                        <c:v>0.35099999999999998</c:v>
                      </c:pt>
                      <c:pt idx="5">
                        <c:v>0.35</c:v>
                      </c:pt>
                      <c:pt idx="6">
                        <c:v>0.14299999999999999</c:v>
                      </c:pt>
                      <c:pt idx="7">
                        <c:v>0.38300000000000001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1FF-4D51-8E8B-95356F2C823B}"/>
                  </c:ext>
                </c:extLst>
              </c15:ser>
            </c15:filteredBarSeries>
          </c:ext>
        </c:extLst>
      </c:barChart>
      <c:catAx>
        <c:axId val="21431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3971616"/>
        <c:crosses val="autoZero"/>
        <c:auto val="1"/>
        <c:lblAlgn val="ctr"/>
        <c:lblOffset val="100"/>
        <c:noMultiLvlLbl val="0"/>
      </c:catAx>
      <c:valAx>
        <c:axId val="333971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43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pokrytí území mobilními sítěmi LTE a UMTS</a:t>
            </a:r>
          </a:p>
        </c:rich>
      </c:tx>
      <c:layout>
        <c:manualLayout>
          <c:xMode val="edge"/>
          <c:yMode val="edge"/>
          <c:x val="0.23956212370005472"/>
          <c:y val="2.2922636103151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'graf č. 18 a 19'!$H$1:$H$2</c:f>
              <c:strCache>
                <c:ptCount val="2"/>
                <c:pt idx="0">
                  <c:v>pokrytí území</c:v>
                </c:pt>
                <c:pt idx="1">
                  <c:v>2015</c:v>
                </c:pt>
              </c:strCache>
            </c:strRef>
          </c:tx>
          <c:spPr>
            <a:solidFill>
              <a:schemeClr val="accent4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18 a 19'!$A$3:$B$10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18 a 19'!$H$3:$H$10</c:f>
              <c:numCache>
                <c:formatCode>0%</c:formatCode>
                <c:ptCount val="8"/>
                <c:pt idx="0">
                  <c:v>0.82299999999999995</c:v>
                </c:pt>
                <c:pt idx="1">
                  <c:v>0.81399999999999995</c:v>
                </c:pt>
                <c:pt idx="2">
                  <c:v>0.78500000000000003</c:v>
                </c:pt>
                <c:pt idx="3">
                  <c:v>0.92600000000000005</c:v>
                </c:pt>
                <c:pt idx="4">
                  <c:v>0.39</c:v>
                </c:pt>
                <c:pt idx="5">
                  <c:v>0.36</c:v>
                </c:pt>
                <c:pt idx="6">
                  <c:v>0.17299999999999999</c:v>
                </c:pt>
                <c:pt idx="7">
                  <c:v>0.42599999999999999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2A-43C8-B81C-B822D991BA42}"/>
            </c:ext>
          </c:extLst>
        </c:ser>
        <c:ser>
          <c:idx val="6"/>
          <c:order val="6"/>
          <c:tx>
            <c:strRef>
              <c:f>'graf č. 18 a 19'!$I$1:$I$2</c:f>
              <c:strCache>
                <c:ptCount val="2"/>
                <c:pt idx="0">
                  <c:v>pokrytí území</c:v>
                </c:pt>
                <c:pt idx="1">
                  <c:v>pol. 2016</c:v>
                </c:pt>
              </c:strCache>
            </c:strRef>
          </c:tx>
          <c:spPr>
            <a:solidFill>
              <a:schemeClr val="accent4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18 a 19'!$A$3:$B$10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18 a 19'!$I$3:$I$10</c:f>
              <c:numCache>
                <c:formatCode>0%</c:formatCode>
                <c:ptCount val="8"/>
                <c:pt idx="0">
                  <c:v>0.874</c:v>
                </c:pt>
                <c:pt idx="1">
                  <c:v>0.88900000000000001</c:v>
                </c:pt>
                <c:pt idx="2">
                  <c:v>0.88800000000000001</c:v>
                </c:pt>
                <c:pt idx="3">
                  <c:v>0.94799999999999995</c:v>
                </c:pt>
                <c:pt idx="4">
                  <c:v>0.39400000000000002</c:v>
                </c:pt>
                <c:pt idx="5">
                  <c:v>0.38800000000000001</c:v>
                </c:pt>
                <c:pt idx="6">
                  <c:v>0.17299999999999999</c:v>
                </c:pt>
                <c:pt idx="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2A-43C8-B81C-B822D991BA42}"/>
            </c:ext>
          </c:extLst>
        </c:ser>
        <c:ser>
          <c:idx val="7"/>
          <c:order val="7"/>
          <c:tx>
            <c:strRef>
              <c:f>'graf č. 18 a 19'!$J$1:$J$2</c:f>
              <c:strCache>
                <c:ptCount val="2"/>
                <c:pt idx="0">
                  <c:v>pokrytí území</c:v>
                </c:pt>
                <c:pt idx="1">
                  <c:v>2016</c:v>
                </c:pt>
              </c:strCache>
            </c:strRef>
          </c:tx>
          <c:spPr>
            <a:solidFill>
              <a:schemeClr val="accent4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18 a 19'!$A$3:$B$10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18 a 19'!$J$3:$J$10</c:f>
              <c:numCache>
                <c:formatCode>0%</c:formatCode>
                <c:ptCount val="8"/>
                <c:pt idx="0">
                  <c:v>0.91200000000000003</c:v>
                </c:pt>
                <c:pt idx="1">
                  <c:v>0.92100000000000004</c:v>
                </c:pt>
                <c:pt idx="2">
                  <c:v>0.91600000000000004</c:v>
                </c:pt>
                <c:pt idx="3">
                  <c:v>0.96</c:v>
                </c:pt>
                <c:pt idx="4">
                  <c:v>0.39700000000000002</c:v>
                </c:pt>
                <c:pt idx="5">
                  <c:v>0.39200000000000002</c:v>
                </c:pt>
                <c:pt idx="6">
                  <c:v>0.17199999999999999</c:v>
                </c:pt>
                <c:pt idx="7">
                  <c:v>0.433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2A-43C8-B81C-B822D991BA42}"/>
            </c:ext>
          </c:extLst>
        </c:ser>
        <c:ser>
          <c:idx val="8"/>
          <c:order val="8"/>
          <c:tx>
            <c:strRef>
              <c:f>'graf č. 18 a 19'!$K$1:$K$2</c:f>
              <c:strCache>
                <c:ptCount val="2"/>
                <c:pt idx="0">
                  <c:v>pokrytí území</c:v>
                </c:pt>
                <c:pt idx="1">
                  <c:v>pol. 2017</c:v>
                </c:pt>
              </c:strCache>
            </c:strRef>
          </c:tx>
          <c:spPr>
            <a:solidFill>
              <a:schemeClr val="accent4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18 a 19'!$A$3:$B$10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18 a 19'!$K$3:$K$10</c:f>
              <c:numCache>
                <c:formatCode>0%</c:formatCode>
                <c:ptCount val="8"/>
                <c:pt idx="0">
                  <c:v>0.93400000000000005</c:v>
                </c:pt>
                <c:pt idx="1">
                  <c:v>0.93700000000000006</c:v>
                </c:pt>
                <c:pt idx="2">
                  <c:v>0.92400000000000004</c:v>
                </c:pt>
                <c:pt idx="3">
                  <c:v>0.96299999999999997</c:v>
                </c:pt>
                <c:pt idx="4">
                  <c:v>0.34300000000000003</c:v>
                </c:pt>
                <c:pt idx="5">
                  <c:v>0.33800000000000002</c:v>
                </c:pt>
                <c:pt idx="6">
                  <c:v>0.14199999999999999</c:v>
                </c:pt>
                <c:pt idx="7">
                  <c:v>0.38100000000000001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A-43C8-B81C-B822D991BA42}"/>
            </c:ext>
          </c:extLst>
        </c:ser>
        <c:ser>
          <c:idx val="9"/>
          <c:order val="9"/>
          <c:tx>
            <c:strRef>
              <c:f>'graf č. 18 a 19'!$L$1:$L$2</c:f>
              <c:strCache>
                <c:ptCount val="2"/>
                <c:pt idx="0">
                  <c:v>pokrytí území</c:v>
                </c:pt>
                <c:pt idx="1">
                  <c:v>2017</c:v>
                </c:pt>
              </c:strCache>
            </c:strRef>
          </c:tx>
          <c:spPr>
            <a:solidFill>
              <a:schemeClr val="accent4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18 a 19'!$A$3:$B$10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18 a 19'!$L$3:$L$10</c:f>
              <c:numCache>
                <c:formatCode>0%</c:formatCode>
                <c:ptCount val="8"/>
                <c:pt idx="0">
                  <c:v>0.94699999999999995</c:v>
                </c:pt>
                <c:pt idx="1">
                  <c:v>0.94499999999999995</c:v>
                </c:pt>
                <c:pt idx="2">
                  <c:v>0.92500000000000004</c:v>
                </c:pt>
                <c:pt idx="3">
                  <c:v>0.96499999999999997</c:v>
                </c:pt>
                <c:pt idx="4">
                  <c:v>0.35099999999999998</c:v>
                </c:pt>
                <c:pt idx="5">
                  <c:v>0.35</c:v>
                </c:pt>
                <c:pt idx="6">
                  <c:v>0.14299999999999999</c:v>
                </c:pt>
                <c:pt idx="7">
                  <c:v>0.38300000000000001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2A-43C8-B81C-B822D991B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183152"/>
        <c:axId val="4211841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18 a 19'!$C$1:$C$2</c15:sqref>
                        </c15:formulaRef>
                      </c:ext>
                    </c:extLst>
                    <c:strCache>
                      <c:ptCount val="2"/>
                      <c:pt idx="0">
                        <c:v>pokrytí obyvatel</c:v>
                      </c:pt>
                      <c:pt idx="1">
                        <c:v>2015</c:v>
                      </c:pt>
                    </c:strCache>
                  </c:strRef>
                </c:tx>
                <c:spPr>
                  <a:solidFill>
                    <a:schemeClr val="accent4">
                      <a:shade val="4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'graf č. 18 a 19'!$A$3:$B$10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O2</c:v>
                        </c:pt>
                        <c:pt idx="1">
                          <c:v>T-Mobile</c:v>
                        </c:pt>
                        <c:pt idx="2">
                          <c:v>Vodafone</c:v>
                        </c:pt>
                        <c:pt idx="3">
                          <c:v>Celkem</c:v>
                        </c:pt>
                        <c:pt idx="4">
                          <c:v>O2</c:v>
                        </c:pt>
                        <c:pt idx="5">
                          <c:v>T-Mobile</c:v>
                        </c:pt>
                        <c:pt idx="6">
                          <c:v>Vodafone</c:v>
                        </c:pt>
                        <c:pt idx="7">
                          <c:v>Celkem</c:v>
                        </c:pt>
                      </c:lvl>
                      <c:lvl>
                        <c:pt idx="0">
                          <c:v>LTE</c:v>
                        </c:pt>
                        <c:pt idx="4">
                          <c:v>UMTS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'graf č. 18 a 19'!$C$3:$C$10</c15:sqref>
                        </c15:formulaRef>
                      </c:ext>
                    </c:extLst>
                    <c:numCache>
                      <c:formatCode>0%</c:formatCode>
                      <c:ptCount val="8"/>
                      <c:pt idx="0">
                        <c:v>0.84</c:v>
                      </c:pt>
                      <c:pt idx="1">
                        <c:v>0.85699999999999998</c:v>
                      </c:pt>
                      <c:pt idx="2">
                        <c:v>0.94399999999999995</c:v>
                      </c:pt>
                      <c:pt idx="3">
                        <c:v>0.98699999999999999</c:v>
                      </c:pt>
                      <c:pt idx="4">
                        <c:v>0.82</c:v>
                      </c:pt>
                      <c:pt idx="5">
                        <c:v>0.79300000000000004</c:v>
                      </c:pt>
                      <c:pt idx="6">
                        <c:v>0.67400000000000004</c:v>
                      </c:pt>
                      <c:pt idx="7">
                        <c:v>0.84400000000000008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22A-43C8-B81C-B822D991BA4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19'!$D$1:$D$2</c15:sqref>
                        </c15:formulaRef>
                      </c:ext>
                    </c:extLst>
                    <c:strCache>
                      <c:ptCount val="2"/>
                      <c:pt idx="0">
                        <c:v>pokrytí obyvatel</c:v>
                      </c:pt>
                      <c:pt idx="1">
                        <c:v>pol. 2016</c:v>
                      </c:pt>
                    </c:strCache>
                  </c:strRef>
                </c:tx>
                <c:spPr>
                  <a:solidFill>
                    <a:schemeClr val="accent4">
                      <a:shade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19'!$A$3:$B$10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O2</c:v>
                        </c:pt>
                        <c:pt idx="1">
                          <c:v>T-Mobile</c:v>
                        </c:pt>
                        <c:pt idx="2">
                          <c:v>Vodafone</c:v>
                        </c:pt>
                        <c:pt idx="3">
                          <c:v>Celkem</c:v>
                        </c:pt>
                        <c:pt idx="4">
                          <c:v>O2</c:v>
                        </c:pt>
                        <c:pt idx="5">
                          <c:v>T-Mobile</c:v>
                        </c:pt>
                        <c:pt idx="6">
                          <c:v>Vodafone</c:v>
                        </c:pt>
                        <c:pt idx="7">
                          <c:v>Celkem</c:v>
                        </c:pt>
                      </c:lvl>
                      <c:lvl>
                        <c:pt idx="0">
                          <c:v>LTE</c:v>
                        </c:pt>
                        <c:pt idx="4">
                          <c:v>UMTS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19'!$D$3:$D$10</c15:sqref>
                        </c15:formulaRef>
                      </c:ext>
                    </c:extLst>
                    <c:numCache>
                      <c:formatCode>0%</c:formatCode>
                      <c:ptCount val="8"/>
                      <c:pt idx="0">
                        <c:v>0.90800000000000003</c:v>
                      </c:pt>
                      <c:pt idx="1">
                        <c:v>0.94099999999999995</c:v>
                      </c:pt>
                      <c:pt idx="2">
                        <c:v>0.98</c:v>
                      </c:pt>
                      <c:pt idx="3">
                        <c:v>0.99399999999999999</c:v>
                      </c:pt>
                      <c:pt idx="4">
                        <c:v>0.82199999999999995</c:v>
                      </c:pt>
                      <c:pt idx="5">
                        <c:v>0.81799999999999995</c:v>
                      </c:pt>
                      <c:pt idx="6">
                        <c:v>0.67400000000000004</c:v>
                      </c:pt>
                      <c:pt idx="7">
                        <c:v>0.84599999999999997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22A-43C8-B81C-B822D991BA4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19'!$E$1:$E$2</c15:sqref>
                        </c15:formulaRef>
                      </c:ext>
                    </c:extLst>
                    <c:strCache>
                      <c:ptCount val="2"/>
                      <c:pt idx="0">
                        <c:v>pokrytí obyvatel</c:v>
                      </c:pt>
                      <c:pt idx="1">
                        <c:v>2016</c:v>
                      </c:pt>
                    </c:strCache>
                  </c:strRef>
                </c:tx>
                <c:spPr>
                  <a:solidFill>
                    <a:schemeClr val="accent4">
                      <a:shade val="6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19'!$A$3:$B$10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O2</c:v>
                        </c:pt>
                        <c:pt idx="1">
                          <c:v>T-Mobile</c:v>
                        </c:pt>
                        <c:pt idx="2">
                          <c:v>Vodafone</c:v>
                        </c:pt>
                        <c:pt idx="3">
                          <c:v>Celkem</c:v>
                        </c:pt>
                        <c:pt idx="4">
                          <c:v>O2</c:v>
                        </c:pt>
                        <c:pt idx="5">
                          <c:v>T-Mobile</c:v>
                        </c:pt>
                        <c:pt idx="6">
                          <c:v>Vodafone</c:v>
                        </c:pt>
                        <c:pt idx="7">
                          <c:v>Celkem</c:v>
                        </c:pt>
                      </c:lvl>
                      <c:lvl>
                        <c:pt idx="0">
                          <c:v>LTE</c:v>
                        </c:pt>
                        <c:pt idx="4">
                          <c:v>UMTS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19'!$E$3:$E$10</c15:sqref>
                        </c15:formulaRef>
                      </c:ext>
                    </c:extLst>
                    <c:numCache>
                      <c:formatCode>0%</c:formatCode>
                      <c:ptCount val="8"/>
                      <c:pt idx="0">
                        <c:v>0.96299999999999997</c:v>
                      </c:pt>
                      <c:pt idx="1">
                        <c:v>0.97099999999999997</c:v>
                      </c:pt>
                      <c:pt idx="2">
                        <c:v>0.98899999999999999</c:v>
                      </c:pt>
                      <c:pt idx="3">
                        <c:v>0.997</c:v>
                      </c:pt>
                      <c:pt idx="4">
                        <c:v>0.82699999999999996</c:v>
                      </c:pt>
                      <c:pt idx="5">
                        <c:v>0.82399999999999995</c:v>
                      </c:pt>
                      <c:pt idx="6">
                        <c:v>0.67400000000000004</c:v>
                      </c:pt>
                      <c:pt idx="7">
                        <c:v>0.84699999999999998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22A-43C8-B81C-B822D991BA4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19'!$F$1:$F$2</c15:sqref>
                        </c15:formulaRef>
                      </c:ext>
                    </c:extLst>
                    <c:strCache>
                      <c:ptCount val="2"/>
                      <c:pt idx="0">
                        <c:v>pokrytí obyvatel</c:v>
                      </c:pt>
                      <c:pt idx="1">
                        <c:v>pol. 2017</c:v>
                      </c:pt>
                    </c:strCache>
                  </c:strRef>
                </c:tx>
                <c:spPr>
                  <a:solidFill>
                    <a:schemeClr val="accent4">
                      <a:shade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19'!$A$3:$B$10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O2</c:v>
                        </c:pt>
                        <c:pt idx="1">
                          <c:v>T-Mobile</c:v>
                        </c:pt>
                        <c:pt idx="2">
                          <c:v>Vodafone</c:v>
                        </c:pt>
                        <c:pt idx="3">
                          <c:v>Celkem</c:v>
                        </c:pt>
                        <c:pt idx="4">
                          <c:v>O2</c:v>
                        </c:pt>
                        <c:pt idx="5">
                          <c:v>T-Mobile</c:v>
                        </c:pt>
                        <c:pt idx="6">
                          <c:v>Vodafone</c:v>
                        </c:pt>
                        <c:pt idx="7">
                          <c:v>Celkem</c:v>
                        </c:pt>
                      </c:lvl>
                      <c:lvl>
                        <c:pt idx="0">
                          <c:v>LTE</c:v>
                        </c:pt>
                        <c:pt idx="4">
                          <c:v>UMTS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19'!$F$3:$F$10</c15:sqref>
                        </c15:formulaRef>
                      </c:ext>
                    </c:extLst>
                    <c:numCache>
                      <c:formatCode>0%</c:formatCode>
                      <c:ptCount val="8"/>
                      <c:pt idx="0">
                        <c:v>0.98199999999999998</c:v>
                      </c:pt>
                      <c:pt idx="1">
                        <c:v>0.98899999999999999</c:v>
                      </c:pt>
                      <c:pt idx="2">
                        <c:v>0.99199999999999999</c:v>
                      </c:pt>
                      <c:pt idx="3">
                        <c:v>0.998</c:v>
                      </c:pt>
                      <c:pt idx="4">
                        <c:v>0.79800000000000004</c:v>
                      </c:pt>
                      <c:pt idx="5">
                        <c:v>0.79200000000000004</c:v>
                      </c:pt>
                      <c:pt idx="6">
                        <c:v>0.64800000000000002</c:v>
                      </c:pt>
                      <c:pt idx="7">
                        <c:v>0.82700000000000007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22A-43C8-B81C-B822D991BA4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19'!$G$1:$G$2</c15:sqref>
                        </c15:formulaRef>
                      </c:ext>
                    </c:extLst>
                    <c:strCache>
                      <c:ptCount val="2"/>
                      <c:pt idx="0">
                        <c:v>pokrytí obyvatel</c:v>
                      </c:pt>
                      <c:pt idx="1">
                        <c:v>2017</c:v>
                      </c:pt>
                    </c:strCache>
                  </c:strRef>
                </c:tx>
                <c:spPr>
                  <a:solidFill>
                    <a:schemeClr val="accent4">
                      <a:shade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19'!$A$3:$B$10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O2</c:v>
                        </c:pt>
                        <c:pt idx="1">
                          <c:v>T-Mobile</c:v>
                        </c:pt>
                        <c:pt idx="2">
                          <c:v>Vodafone</c:v>
                        </c:pt>
                        <c:pt idx="3">
                          <c:v>Celkem</c:v>
                        </c:pt>
                        <c:pt idx="4">
                          <c:v>O2</c:v>
                        </c:pt>
                        <c:pt idx="5">
                          <c:v>T-Mobile</c:v>
                        </c:pt>
                        <c:pt idx="6">
                          <c:v>Vodafone</c:v>
                        </c:pt>
                        <c:pt idx="7">
                          <c:v>Celkem</c:v>
                        </c:pt>
                      </c:lvl>
                      <c:lvl>
                        <c:pt idx="0">
                          <c:v>LTE</c:v>
                        </c:pt>
                        <c:pt idx="4">
                          <c:v>UMTS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č. 18 a 19'!$G$3:$G$10</c15:sqref>
                        </c15:formulaRef>
                      </c:ext>
                    </c:extLst>
                    <c:numCache>
                      <c:formatCode>0%</c:formatCode>
                      <c:ptCount val="8"/>
                      <c:pt idx="0">
                        <c:v>0.99099999999999999</c:v>
                      </c:pt>
                      <c:pt idx="1">
                        <c:v>0.99299999999999999</c:v>
                      </c:pt>
                      <c:pt idx="2">
                        <c:v>0.99299999999999999</c:v>
                      </c:pt>
                      <c:pt idx="3">
                        <c:v>0.998</c:v>
                      </c:pt>
                      <c:pt idx="4">
                        <c:v>0.80900000000000005</c:v>
                      </c:pt>
                      <c:pt idx="5">
                        <c:v>0.80700000000000005</c:v>
                      </c:pt>
                      <c:pt idx="6">
                        <c:v>0.65300000000000002</c:v>
                      </c:pt>
                      <c:pt idx="7">
                        <c:v>0.82799999999999996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22A-43C8-B81C-B822D991BA42}"/>
                  </c:ext>
                </c:extLst>
              </c15:ser>
            </c15:filteredBarSeries>
          </c:ext>
        </c:extLst>
      </c:barChart>
      <c:catAx>
        <c:axId val="42118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1184136"/>
        <c:crosses val="autoZero"/>
        <c:auto val="1"/>
        <c:lblAlgn val="ctr"/>
        <c:lblOffset val="100"/>
        <c:noMultiLvlLbl val="0"/>
      </c:catAx>
      <c:valAx>
        <c:axId val="4211841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118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Struktura tržeb v roce 201</a:t>
            </a:r>
            <a:r>
              <a:rPr lang="cs-CZ" sz="1200"/>
              <a:t>7</a:t>
            </a:r>
            <a:endParaRPr lang="en-US" sz="1200"/>
          </a:p>
        </c:rich>
      </c:tx>
      <c:layout>
        <c:manualLayout>
          <c:xMode val="edge"/>
          <c:yMode val="edge"/>
          <c:x val="0.32173600174978129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744858109506983"/>
          <c:y val="0"/>
          <c:w val="0.53621412948381453"/>
          <c:h val="0.896042032163742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2AA-4E67-AC85-2BFB607F31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2AA-4E67-AC85-2BFB607F31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2AA-4E67-AC85-2BFB607F31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2AA-4E67-AC85-2BFB607F31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2AA-4E67-AC85-2BFB607F31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2AA-4E67-AC85-2BFB607F319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2AA-4E67-AC85-2BFB607F319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2AA-4E67-AC85-2BFB607F31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2'!$A$2:$A$9</c:f>
              <c:strCache>
                <c:ptCount val="8"/>
                <c:pt idx="0">
                  <c:v>mobilní síť MO</c:v>
                </c:pt>
                <c:pt idx="1">
                  <c:v>mobilní síť VO</c:v>
                </c:pt>
                <c:pt idx="2">
                  <c:v>pevná síť MO</c:v>
                </c:pt>
                <c:pt idx="3">
                  <c:v>pevná síť VO</c:v>
                </c:pt>
                <c:pt idx="4">
                  <c:v>ostatní služby  MO</c:v>
                </c:pt>
                <c:pt idx="5">
                  <c:v>ostatní služby  VO</c:v>
                </c:pt>
                <c:pt idx="6">
                  <c:v>šíření rozhlasového a televizního vysílání MO</c:v>
                </c:pt>
                <c:pt idx="7">
                  <c:v>šíření rozhlasového a televizního vysílání VO</c:v>
                </c:pt>
              </c:strCache>
            </c:strRef>
          </c:cat>
          <c:val>
            <c:numRef>
              <c:f>'graf č. 2'!$D$2:$D$9</c:f>
              <c:numCache>
                <c:formatCode>0%</c:formatCode>
                <c:ptCount val="8"/>
                <c:pt idx="0">
                  <c:v>0.40161756507605328</c:v>
                </c:pt>
                <c:pt idx="1">
                  <c:v>7.9383185833271683E-2</c:v>
                </c:pt>
                <c:pt idx="2">
                  <c:v>0.20530960545300903</c:v>
                </c:pt>
                <c:pt idx="3">
                  <c:v>0.20332445458300399</c:v>
                </c:pt>
                <c:pt idx="4">
                  <c:v>1.0020944802007067E-2</c:v>
                </c:pt>
                <c:pt idx="5">
                  <c:v>4.1998207116425587E-2</c:v>
                </c:pt>
                <c:pt idx="6">
                  <c:v>4.1868063160569256E-2</c:v>
                </c:pt>
                <c:pt idx="7">
                  <c:v>1.6477973975660073E-2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2AA-4E67-AC85-2BFB607F3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4.8493000874890646E-3"/>
          <c:y val="0.72070540935672511"/>
          <c:w val="0.98196806649168855"/>
          <c:h val="0.26072733918128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počtu SIM karet využívaných pro přístup k síti Internet v mobilní síti a tržeb za tyto služby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907408348150031"/>
          <c:y val="0.20572597137014315"/>
          <c:w val="0.63697028194056393"/>
          <c:h val="0.597654863694185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č. 20'!$A$2</c:f>
              <c:strCache>
                <c:ptCount val="1"/>
                <c:pt idx="0">
                  <c:v>přístup k síti Internet v mobilní síti celkem - počet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20'!$C$1:$H$1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20'!$C$2:$H$2</c:f>
              <c:numCache>
                <c:formatCode>_-* #\ ##0\ _K_č_-;\-* #\ ##0\ _K_č_-;_-* "-"??\ _K_č_-;_-@_-</c:formatCode>
                <c:ptCount val="6"/>
                <c:pt idx="0">
                  <c:v>4642718</c:v>
                </c:pt>
                <c:pt idx="1">
                  <c:v>6081344</c:v>
                </c:pt>
                <c:pt idx="2">
                  <c:v>6884154</c:v>
                </c:pt>
                <c:pt idx="3">
                  <c:v>7840476</c:v>
                </c:pt>
                <c:pt idx="4">
                  <c:v>8530059</c:v>
                </c:pt>
                <c:pt idx="5">
                  <c:v>8705487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AD-4B1E-87B1-461DC57F6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6666128"/>
        <c:axId val="386666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20'!$A$1</c15:sqref>
                        </c15:formulaRef>
                      </c:ext>
                    </c:extLst>
                    <c:strCache>
                      <c:ptCount val="1"/>
                      <c:pt idx="0">
                        <c:v>Vývoj počtu přístupů k síti Internet v mobilní síti a tržeb za tyto služby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 č. 20'!$C$1:$H$1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20'!$C$1:$H$1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CAD-4B1E-87B1-461DC57F6AB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'graf č. 20'!$A$3</c:f>
              <c:strCache>
                <c:ptCount val="1"/>
                <c:pt idx="0">
                  <c:v>přístup k síti Internet v mobilní síti celkem - 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20'!$C$1:$H$1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20'!$C$3:$H$3</c:f>
              <c:numCache>
                <c:formatCode>_-* #\ ##0\ _K_č_-;\-* #\ ##0\ _K_č_-;_-* "-"??\ _K_č_-;_-@_-</c:formatCode>
                <c:ptCount val="6"/>
                <c:pt idx="0">
                  <c:v>5151100.82</c:v>
                </c:pt>
                <c:pt idx="1">
                  <c:v>6984941.3431700012</c:v>
                </c:pt>
                <c:pt idx="2">
                  <c:v>8337142.6352781001</c:v>
                </c:pt>
                <c:pt idx="3">
                  <c:v>9267909.5889999978</c:v>
                </c:pt>
                <c:pt idx="4">
                  <c:v>10545927.347999997</c:v>
                </c:pt>
                <c:pt idx="5">
                  <c:v>12268719.651999999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AD-4B1E-87B1-461DC57F6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02640"/>
        <c:axId val="522119696"/>
      </c:lineChart>
      <c:catAx>
        <c:axId val="38666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666520"/>
        <c:crosses val="autoZero"/>
        <c:auto val="1"/>
        <c:lblAlgn val="ctr"/>
        <c:lblOffset val="100"/>
        <c:noMultiLvlLbl val="0"/>
      </c:catAx>
      <c:valAx>
        <c:axId val="38666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Tržby v mil. bez DPH</a:t>
                </a:r>
              </a:p>
            </c:rich>
          </c:tx>
          <c:layout>
            <c:manualLayout>
              <c:xMode val="edge"/>
              <c:yMode val="edge"/>
              <c:x val="0.94334908136482953"/>
              <c:y val="0.274427322351577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6661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6405723478113621E-2"/>
                <c:y val="0.2509936718032945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SIM karet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522119696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2102640"/>
        <c:crosses val="max"/>
        <c:crossBetween val="between"/>
      </c:valAx>
      <c:catAx>
        <c:axId val="52210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119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Struktura přístupů k síti Internet prostřednictvím mobilních sítí v roce 201</a:t>
            </a:r>
            <a:r>
              <a:rPr lang="cs-CZ" sz="1200"/>
              <a:t>7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676241962292022E-2"/>
          <c:y val="0.18314321028202979"/>
          <c:w val="0.90460520793109811"/>
          <c:h val="0.6267975833426968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F73-4CEE-AE78-78F445C379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73-4CEE-AE78-78F445C379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F73-4CEE-AE78-78F445C379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F73-4CEE-AE78-78F445C379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21'!$A$2:$A$5</c:f>
              <c:strCache>
                <c:ptCount val="4"/>
                <c:pt idx="0">
                  <c:v>internet v mobilu ad hoc </c:v>
                </c:pt>
                <c:pt idx="1">
                  <c:v>internet v mobilu s trvalou dostupností (paušál)</c:v>
                </c:pt>
                <c:pt idx="2">
                  <c:v>mobilní internet</c:v>
                </c:pt>
                <c:pt idx="3">
                  <c:v>fixní LTE</c:v>
                </c:pt>
              </c:strCache>
            </c:strRef>
          </c:cat>
          <c:val>
            <c:numRef>
              <c:f>'graf č. 21'!$D$2:$D$5</c:f>
              <c:numCache>
                <c:formatCode>0.0%</c:formatCode>
                <c:ptCount val="4"/>
                <c:pt idx="0">
                  <c:v>0.16779704570232545</c:v>
                </c:pt>
                <c:pt idx="1">
                  <c:v>0.72225861689300097</c:v>
                </c:pt>
                <c:pt idx="2">
                  <c:v>7.7787606827739789E-2</c:v>
                </c:pt>
                <c:pt idx="3">
                  <c:v>3.2156730576933835E-2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73-4CEE-AE78-78F445C37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4687105110763461"/>
          <c:w val="0.9307017543859647"/>
          <c:h val="0.12678427271234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cs-CZ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Vývoj objemu přenesených dat v mobilních sítích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cs-CZ"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3732170517619724"/>
          <c:y val="0.1016600997394131"/>
          <c:w val="0.84035691235316901"/>
          <c:h val="0.66580739704870517"/>
        </c:manualLayout>
      </c:layout>
      <c:lineChart>
        <c:grouping val="standard"/>
        <c:varyColors val="0"/>
        <c:ser>
          <c:idx val="0"/>
          <c:order val="0"/>
          <c:tx>
            <c:strRef>
              <c:f>'graf č. 22'!$A$2</c:f>
              <c:strCache>
                <c:ptCount val="1"/>
                <c:pt idx="0">
                  <c:v>Celkový objem dat (vč. fixního LTE)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22'!$C$1:$I$1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
(sl. fixního LTE odhad)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'graf č. 22'!$C$2:$I$2</c:f>
              <c:numCache>
                <c:formatCode>_-* #\ ##0\ _K_č_-;\-* #\ ##0\ _K_č_-;_-* "-"??\ _K_č_-;_-@_-</c:formatCode>
                <c:ptCount val="7"/>
                <c:pt idx="0">
                  <c:v>11151.95</c:v>
                </c:pt>
                <c:pt idx="1">
                  <c:v>14343.55</c:v>
                </c:pt>
                <c:pt idx="2">
                  <c:v>19878.599999999999</c:v>
                </c:pt>
                <c:pt idx="3">
                  <c:v>28637.042812797994</c:v>
                </c:pt>
                <c:pt idx="4">
                  <c:v>53393.892000250002</c:v>
                </c:pt>
                <c:pt idx="5">
                  <c:v>100597.75657929997</c:v>
                </c:pt>
                <c:pt idx="6">
                  <c:v>184595.06476700999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D7-45FC-B5D3-E8B189C66E4D}"/>
            </c:ext>
          </c:extLst>
        </c:ser>
        <c:ser>
          <c:idx val="1"/>
          <c:order val="1"/>
          <c:tx>
            <c:strRef>
              <c:f>'graf č. 22'!$A$3</c:f>
              <c:strCache>
                <c:ptCount val="1"/>
                <c:pt idx="0">
                  <c:v>Objem dat za sl. fixního LTE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22'!$C$1:$I$1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
(sl. fixního LTE odhad)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'graf č. 22'!$C$3:$I$3</c:f>
              <c:numCache>
                <c:formatCode>_-* #\ ##0\ _K_č_-;\-* #\ ##0\ _K_č_-;_-* "-"??\ _K_č_-;_-@_-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20289.25</c:v>
                </c:pt>
                <c:pt idx="5">
                  <c:v>37237.271056999998</c:v>
                </c:pt>
                <c:pt idx="6">
                  <c:v>88891.752999999997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D7-45FC-B5D3-E8B189C66E4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92483080"/>
        <c:axId val="492482752"/>
      </c:lineChart>
      <c:catAx>
        <c:axId val="49248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482752"/>
        <c:crosses val="autoZero"/>
        <c:auto val="1"/>
        <c:lblAlgn val="ctr"/>
        <c:lblOffset val="100"/>
        <c:noMultiLvlLbl val="0"/>
      </c:catAx>
      <c:valAx>
        <c:axId val="49248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Objem přenesených dat (v TB)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48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objemu přenesených dat v dělení dle generací mobilních sítí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'graf č. 23'!$A$3</c:f>
              <c:strCache>
                <c:ptCount val="1"/>
                <c:pt idx="0">
                  <c:v>objem přenesených dat ve 3G sítích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23'!$C$1:$F$1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23'!$C$3:$F$3</c:f>
              <c:numCache>
                <c:formatCode>_-* #\ ##0\ _K_č_-;\-* #\ ##0\ _K_č_-;_-* "-"??\ _K_č_-;_-@_-</c:formatCode>
                <c:ptCount val="4"/>
                <c:pt idx="0">
                  <c:v>19107103.383085996</c:v>
                </c:pt>
                <c:pt idx="1">
                  <c:v>25807805.375250001</c:v>
                </c:pt>
                <c:pt idx="2">
                  <c:v>24058430.338000003</c:v>
                </c:pt>
                <c:pt idx="3">
                  <c:v>19632478.375999998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D-4266-AA62-F2337B09A616}"/>
            </c:ext>
          </c:extLst>
        </c:ser>
        <c:ser>
          <c:idx val="2"/>
          <c:order val="2"/>
          <c:tx>
            <c:strRef>
              <c:f>'graf č. 23'!$A$4</c:f>
              <c:strCache>
                <c:ptCount val="1"/>
                <c:pt idx="0">
                  <c:v>objem přenesených dat  ve 4G sítích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23'!$C$1:$F$1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23'!$C$4:$F$4</c:f>
              <c:numCache>
                <c:formatCode>_-* #\ ##0\ _K_č_-;\-* #\ ##0\ _K_č_-;_-* "-"??\ _K_č_-;_-@_-</c:formatCode>
                <c:ptCount val="4"/>
                <c:pt idx="0">
                  <c:v>2798724.1247116001</c:v>
                </c:pt>
                <c:pt idx="1">
                  <c:v>22525030.599999998</c:v>
                </c:pt>
                <c:pt idx="2">
                  <c:v>72617896.778999999</c:v>
                </c:pt>
                <c:pt idx="3">
                  <c:v>161874013.389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3D-4266-AA62-F2337B09A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6656760"/>
        <c:axId val="386656368"/>
      </c:barChart>
      <c:lineChart>
        <c:grouping val="standard"/>
        <c:varyColors val="0"/>
        <c:ser>
          <c:idx val="0"/>
          <c:order val="0"/>
          <c:tx>
            <c:strRef>
              <c:f>'graf č. 23'!$A$2</c:f>
              <c:strCache>
                <c:ptCount val="1"/>
                <c:pt idx="0">
                  <c:v>celkový objem přenesených dat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23'!$C$1:$F$1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23'!$C$2:$F$2</c:f>
              <c:numCache>
                <c:formatCode>_-* #\ ##0\ _K_č_-;\-* #\ ##0\ _K_č_-;_-* "-"??\ _K_č_-;_-@_-</c:formatCode>
                <c:ptCount val="4"/>
                <c:pt idx="0">
                  <c:v>28637042.812797993</c:v>
                </c:pt>
                <c:pt idx="1">
                  <c:v>53393892.000250004</c:v>
                </c:pt>
                <c:pt idx="2">
                  <c:v>100597756.57929997</c:v>
                </c:pt>
                <c:pt idx="3">
                  <c:v>184595064.76701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3D-4266-AA62-F2337B09A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56760"/>
        <c:axId val="386656368"/>
      </c:lineChart>
      <c:catAx>
        <c:axId val="38665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656368"/>
        <c:crosses val="autoZero"/>
        <c:auto val="1"/>
        <c:lblAlgn val="ctr"/>
        <c:lblOffset val="100"/>
        <c:noMultiLvlLbl val="0"/>
      </c:catAx>
      <c:valAx>
        <c:axId val="38665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6567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8832458442694662E-2"/>
                <c:y val="0.256997666958296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Přenesená dat</a:t>
                  </a:r>
                  <a:r>
                    <a:rPr lang="cs-CZ"/>
                    <a:t>a</a:t>
                  </a:r>
                  <a:r>
                    <a:rPr lang="en-US"/>
                    <a:t> v TB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průměrné </a:t>
            </a:r>
            <a:r>
              <a:rPr lang="cs-CZ" sz="1200"/>
              <a:t>měsíční</a:t>
            </a:r>
            <a:r>
              <a:rPr lang="en-US" sz="1200"/>
              <a:t> spotřeb</a:t>
            </a:r>
            <a:r>
              <a:rPr lang="cs-CZ" sz="1200"/>
              <a:t>y</a:t>
            </a:r>
            <a:r>
              <a:rPr lang="en-US" sz="1200"/>
              <a:t> dat na </a:t>
            </a:r>
            <a:r>
              <a:rPr lang="cs-CZ" sz="1200"/>
              <a:t>1 SIM kartu </a:t>
            </a:r>
            <a:r>
              <a:rPr lang="en-US" sz="1200"/>
              <a:t>a průměrné</a:t>
            </a:r>
            <a:r>
              <a:rPr lang="cs-CZ" sz="1200"/>
              <a:t>ho</a:t>
            </a:r>
            <a:r>
              <a:rPr lang="en-US" sz="1200"/>
              <a:t> </a:t>
            </a:r>
            <a:r>
              <a:rPr lang="cs-CZ" sz="1200"/>
              <a:t>maloobchodního</a:t>
            </a:r>
            <a:r>
              <a:rPr lang="cs-CZ" sz="1200" baseline="0"/>
              <a:t> </a:t>
            </a:r>
            <a:r>
              <a:rPr lang="cs-CZ" sz="1200"/>
              <a:t>výnosu operátora </a:t>
            </a:r>
            <a:r>
              <a:rPr lang="en-US" sz="1200"/>
              <a:t>za 1 GB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'graf č. 24'!$A$3:$A$3</c:f>
              <c:strCache>
                <c:ptCount val="1"/>
                <c:pt idx="0">
                  <c:v>průměrná měsíční spotřeba dat na 1 SIM (v GB)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24'!$C$1:$F$1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24'!$C$3:$F$3</c:f>
              <c:numCache>
                <c:formatCode>0.00</c:formatCode>
                <c:ptCount val="4"/>
                <c:pt idx="0">
                  <c:v>0.34665409344838194</c:v>
                </c:pt>
                <c:pt idx="1">
                  <c:v>0.56750263215457253</c:v>
                </c:pt>
                <c:pt idx="2">
                  <c:v>0.98277706890518901</c:v>
                </c:pt>
                <c:pt idx="3">
                  <c:v>1.7670375090925401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E-4B5B-B912-64B900980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9751144"/>
        <c:axId val="349751472"/>
      </c:barChart>
      <c:lineChart>
        <c:grouping val="standard"/>
        <c:varyColors val="0"/>
        <c:ser>
          <c:idx val="0"/>
          <c:order val="0"/>
          <c:tx>
            <c:strRef>
              <c:f>'graf č. 24'!$A$2:$A$2</c:f>
              <c:strCache>
                <c:ptCount val="1"/>
                <c:pt idx="0">
                  <c:v>průměrný výnos operátora za 1 GB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24'!$C$1:$F$1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24'!$C$2:$F$2</c:f>
              <c:numCache>
                <c:formatCode>0.00</c:formatCode>
                <c:ptCount val="4"/>
                <c:pt idx="0">
                  <c:v>291.13140940489154</c:v>
                </c:pt>
                <c:pt idx="1">
                  <c:v>173.57621334209171</c:v>
                </c:pt>
                <c:pt idx="2">
                  <c:v>104.83262953967342</c:v>
                </c:pt>
                <c:pt idx="3">
                  <c:v>66.462880074747304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3E-4B5B-B912-64B900980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228184"/>
        <c:axId val="501227856"/>
      </c:lineChart>
      <c:catAx>
        <c:axId val="34975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9751472"/>
        <c:crosses val="autoZero"/>
        <c:auto val="1"/>
        <c:lblAlgn val="ctr"/>
        <c:lblOffset val="100"/>
        <c:noMultiLvlLbl val="0"/>
      </c:catAx>
      <c:valAx>
        <c:axId val="34975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Spotřeba v GB</a:t>
                </a:r>
              </a:p>
            </c:rich>
          </c:tx>
          <c:layout>
            <c:manualLayout>
              <c:xMode val="edge"/>
              <c:yMode val="edge"/>
              <c:x val="1.4449127031908489E-2"/>
              <c:y val="0.330934052064588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9751144"/>
        <c:crosses val="autoZero"/>
        <c:crossBetween val="between"/>
      </c:valAx>
      <c:valAx>
        <c:axId val="501227856"/>
        <c:scaling>
          <c:orientation val="minMax"/>
        </c:scaling>
        <c:delete val="0"/>
        <c:axPos val="r"/>
        <c:numFmt formatCode="#,##0.00\ &quot;Kč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1228184"/>
        <c:crosses val="max"/>
        <c:crossBetween val="between"/>
      </c:valAx>
      <c:catAx>
        <c:axId val="501228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1227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aktivních SIM karet určených pro služby M2M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752602799650045"/>
          <c:y val="0.21379629629629629"/>
          <c:w val="0.81191841644794405"/>
          <c:h val="0.67880431612715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25'!$A$2</c:f>
              <c:strCache>
                <c:ptCount val="1"/>
                <c:pt idx="0">
                  <c:v>počet aktivních SIM karet určených pro M2M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25'!$C$1:$H$1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25'!$C$2:$H$2</c:f>
              <c:numCache>
                <c:formatCode>_-* #\ ##0\ _K_č_-;\-* #\ ##0\ _K_č_-;_-* "-"??\ _K_č_-;_-@_-</c:formatCode>
                <c:ptCount val="6"/>
                <c:pt idx="0">
                  <c:v>533200</c:v>
                </c:pt>
                <c:pt idx="1">
                  <c:v>613913</c:v>
                </c:pt>
                <c:pt idx="2">
                  <c:v>688214</c:v>
                </c:pt>
                <c:pt idx="3">
                  <c:v>744056</c:v>
                </c:pt>
                <c:pt idx="4">
                  <c:v>837856</c:v>
                </c:pt>
                <c:pt idx="5">
                  <c:v>917429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D-4B4F-816E-CD9A4D5B7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721776"/>
        <c:axId val="423722104"/>
      </c:barChart>
      <c:catAx>
        <c:axId val="42372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3722104"/>
        <c:crosses val="autoZero"/>
        <c:auto val="1"/>
        <c:lblAlgn val="ctr"/>
        <c:lblOffset val="100"/>
        <c:noMultiLvlLbl val="0"/>
      </c:catAx>
      <c:valAx>
        <c:axId val="42372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37217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43425925925925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SIM v tisících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0" i="0" u="none" strike="noStrike" baseline="0">
                <a:effectLst/>
              </a:rPr>
              <a:t>Vývoj hlasových volání v mobilní síti</a:t>
            </a:r>
            <a:r>
              <a:rPr lang="cs-CZ" sz="1200" b="0" i="0" u="none" strike="noStrike" baseline="0"/>
              <a:t> 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3525626198133683"/>
          <c:y val="0.10753358077589945"/>
          <c:w val="0.75258792650918638"/>
          <c:h val="0.5339403446332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26'!$A$2</c:f>
              <c:strCache>
                <c:ptCount val="1"/>
                <c:pt idx="0">
                  <c:v>počet reálných minut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26'!$C$1:$H$1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26'!$C$2:$H$2</c:f>
              <c:numCache>
                <c:formatCode>_-* #\ ##0\ _K_č_-;\-* #\ ##0\ _K_č_-;_-* "-"??\ _K_č_-;_-@_-</c:formatCode>
                <c:ptCount val="6"/>
                <c:pt idx="0">
                  <c:v>16112912.390000001</c:v>
                </c:pt>
                <c:pt idx="1">
                  <c:v>18187870.773917295</c:v>
                </c:pt>
                <c:pt idx="2">
                  <c:v>20731108.286720298</c:v>
                </c:pt>
                <c:pt idx="3">
                  <c:v>20634501.807920005</c:v>
                </c:pt>
                <c:pt idx="4">
                  <c:v>20978709.489319999</c:v>
                </c:pt>
                <c:pt idx="5">
                  <c:v>21328070.997999996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7-4A41-91BC-DDBDBC583A32}"/>
            </c:ext>
          </c:extLst>
        </c:ser>
        <c:ser>
          <c:idx val="2"/>
          <c:order val="2"/>
          <c:tx>
            <c:strRef>
              <c:f>'graf č. 26'!$A$4</c:f>
              <c:strCache>
                <c:ptCount val="1"/>
                <c:pt idx="0">
                  <c:v>počet reálných minut  - právnické a podnikající fyzické osoby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26'!$C$1:$H$1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26'!$C$4:$H$4</c:f>
              <c:numCache>
                <c:formatCode>_-* #\ ##0\ _K_č_-;\-* #\ ##0\ _K_č_-;_-* "-"??\ _K_č_-;_-@_-</c:formatCode>
                <c:ptCount val="6"/>
                <c:pt idx="0">
                  <c:v>7394536.8700000001</c:v>
                </c:pt>
                <c:pt idx="1">
                  <c:v>8243059.968919999</c:v>
                </c:pt>
                <c:pt idx="2">
                  <c:v>9294149.7478669994</c:v>
                </c:pt>
                <c:pt idx="3">
                  <c:v>9084260.4759999979</c:v>
                </c:pt>
                <c:pt idx="4">
                  <c:v>9413271.6929999981</c:v>
                </c:pt>
                <c:pt idx="5">
                  <c:v>9736848.4739999976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037-4A41-91BC-DDBDBC58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6314792"/>
        <c:axId val="386315184"/>
        <c:extLst/>
      </c:barChart>
      <c:lineChart>
        <c:grouping val="standard"/>
        <c:varyColors val="0"/>
        <c:ser>
          <c:idx val="1"/>
          <c:order val="1"/>
          <c:tx>
            <c:strRef>
              <c:f>'graf č. 26'!$A$3</c:f>
              <c:strCache>
                <c:ptCount val="1"/>
                <c:pt idx="0">
                  <c:v>tržby 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26'!$C$1:$H$1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26'!$C$3:$H$3</c:f>
              <c:numCache>
                <c:formatCode>_-* #\ ##0\ _K_č_-;\-* #\ ##0\ _K_č_-;_-* "-"??\ _K_č_-;_-@_-</c:formatCode>
                <c:ptCount val="6"/>
                <c:pt idx="0">
                  <c:v>35190203.310000002</c:v>
                </c:pt>
                <c:pt idx="1">
                  <c:v>29136143.029510599</c:v>
                </c:pt>
                <c:pt idx="2">
                  <c:v>25593891.842345703</c:v>
                </c:pt>
                <c:pt idx="3">
                  <c:v>22608821.478410006</c:v>
                </c:pt>
                <c:pt idx="4">
                  <c:v>21442130</c:v>
                </c:pt>
                <c:pt idx="5">
                  <c:v>20903726.211000003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37-4A41-91BC-DDBDBC583A32}"/>
            </c:ext>
          </c:extLst>
        </c:ser>
        <c:ser>
          <c:idx val="3"/>
          <c:order val="3"/>
          <c:tx>
            <c:strRef>
              <c:f>'graf č. 26'!$A$5</c:f>
              <c:strCache>
                <c:ptCount val="1"/>
                <c:pt idx="0">
                  <c:v>tržby - právnické a podnikající fyzické osoby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26'!$C$1:$H$1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26'!$C$5:$H$5</c:f>
              <c:numCache>
                <c:formatCode>_-* #\ ##0\ _K_č_-;\-* #\ ##0\ _K_č_-;_-* "-"??\ _K_č_-;_-@_-</c:formatCode>
                <c:ptCount val="6"/>
                <c:pt idx="0">
                  <c:v>14170804</c:v>
                </c:pt>
                <c:pt idx="1">
                  <c:v>10969129.630480099</c:v>
                </c:pt>
                <c:pt idx="2">
                  <c:v>9497855.7735323012</c:v>
                </c:pt>
                <c:pt idx="3">
                  <c:v>7838420.2110000001</c:v>
                </c:pt>
                <c:pt idx="4">
                  <c:v>7337076.5790000008</c:v>
                </c:pt>
                <c:pt idx="5">
                  <c:v>7357159.4559999993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37-4A41-91BC-DDBDBC58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16032"/>
        <c:axId val="340124888"/>
      </c:lineChart>
      <c:catAx>
        <c:axId val="38631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315184"/>
        <c:crosses val="autoZero"/>
        <c:auto val="1"/>
        <c:lblAlgn val="ctr"/>
        <c:lblOffset val="100"/>
        <c:noMultiLvlLbl val="0"/>
      </c:catAx>
      <c:valAx>
        <c:axId val="38631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31479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500636364116457E-2"/>
                <c:y val="0.2128534504513001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</a:t>
                  </a:r>
                  <a:r>
                    <a:rPr lang="en-US"/>
                    <a:t>očet minut v mld.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340124888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011603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776377952755909"/>
                <c:y val="0.1584991980169145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</a:t>
                  </a:r>
                  <a:r>
                    <a:rPr lang="cs-CZ" baseline="0"/>
                    <a:t>mld. Kč bez DPH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34011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012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průměrného měsíčního objemu minut volání na jednu SIM kartu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27'!$A$2</c:f>
              <c:strCache>
                <c:ptCount val="1"/>
                <c:pt idx="0">
                  <c:v>počet reálných minut volání /SIM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27'!$C$1:$H$1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27'!$C$2:$H$2</c:f>
              <c:numCache>
                <c:formatCode>_-* #\ ##0\ _K_č_-;\-* #\ ##0\ _K_č_-;_-* "-"??\ _K_č_-;_-@_-</c:formatCode>
                <c:ptCount val="6"/>
                <c:pt idx="0">
                  <c:v>108.71599999999999</c:v>
                </c:pt>
                <c:pt idx="1">
                  <c:v>122.373</c:v>
                </c:pt>
                <c:pt idx="2">
                  <c:v>140.065</c:v>
                </c:pt>
                <c:pt idx="3">
                  <c:v>138.065</c:v>
                </c:pt>
                <c:pt idx="4">
                  <c:v>140.02799999999999</c:v>
                </c:pt>
                <c:pt idx="5">
                  <c:v>140.65299999999999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8-49D0-9272-0FF5BE907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3700936"/>
        <c:axId val="323697984"/>
      </c:barChart>
      <c:catAx>
        <c:axId val="32370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3697984"/>
        <c:crosses val="autoZero"/>
        <c:auto val="1"/>
        <c:lblAlgn val="ctr"/>
        <c:lblOffset val="100"/>
        <c:noMultiLvlLbl val="0"/>
      </c:catAx>
      <c:valAx>
        <c:axId val="3236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Počet reálných minut volání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3700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průměrné</a:t>
            </a:r>
            <a:r>
              <a:rPr lang="cs-CZ" sz="1200"/>
              <a:t>ho výnosu operátora</a:t>
            </a:r>
            <a:r>
              <a:rPr lang="en-US" sz="1200"/>
              <a:t> za 1 min. hlasového volání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9424722616048428E-2"/>
          <c:y val="0.14042548710385017"/>
          <c:w val="0.87533144947277086"/>
          <c:h val="0.5781216992168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28'!$A$2</c:f>
              <c:strCache>
                <c:ptCount val="1"/>
                <c:pt idx="0">
                  <c:v>průměrný výnos operátora za 1 min. hlasového volání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28'!$C$1:$H$1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28'!$C$2:$H$2</c:f>
              <c:numCache>
                <c:formatCode>0.00</c:formatCode>
                <c:ptCount val="6"/>
                <c:pt idx="0">
                  <c:v>2.1839753396685602</c:v>
                </c:pt>
                <c:pt idx="1">
                  <c:v>1.601954587850597</c:v>
                </c:pt>
                <c:pt idx="2">
                  <c:v>1.2345645726398695</c:v>
                </c:pt>
                <c:pt idx="3">
                  <c:v>1.0956805106742247</c:v>
                </c:pt>
                <c:pt idx="4">
                  <c:v>1.022107532921227</c:v>
                </c:pt>
                <c:pt idx="5">
                  <c:v>0.98010393030669374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C-4F6B-A718-80A36EDD3FCD}"/>
            </c:ext>
          </c:extLst>
        </c:ser>
        <c:ser>
          <c:idx val="1"/>
          <c:order val="1"/>
          <c:tx>
            <c:strRef>
              <c:f>'graf č. 28'!$A$3</c:f>
              <c:strCache>
                <c:ptCount val="1"/>
                <c:pt idx="0">
                  <c:v>průměrný výnos operátora za 1 min. hlasového volání  pro segment právnických a podnikajících fyzických osob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28'!$C$1:$H$1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28'!$C$3:$H$3</c:f>
              <c:numCache>
                <c:formatCode>0.00</c:formatCode>
                <c:ptCount val="6"/>
                <c:pt idx="0">
                  <c:v>1.9163883078995319</c:v>
                </c:pt>
                <c:pt idx="1">
                  <c:v>1.3307108855010876</c:v>
                </c:pt>
                <c:pt idx="2">
                  <c:v>1.0219176612376029</c:v>
                </c:pt>
                <c:pt idx="3">
                  <c:v>0.86285727183941685</c:v>
                </c:pt>
                <c:pt idx="4">
                  <c:v>0.77943958469360652</c:v>
                </c:pt>
                <c:pt idx="5">
                  <c:v>0.75559966611841523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2C-4F6B-A718-80A36EDD3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017328"/>
        <c:axId val="439017000"/>
      </c:barChart>
      <c:catAx>
        <c:axId val="43901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017000"/>
        <c:crosses val="autoZero"/>
        <c:auto val="1"/>
        <c:lblAlgn val="ctr"/>
        <c:lblOffset val="100"/>
        <c:noMultiLvlLbl val="0"/>
      </c:catAx>
      <c:valAx>
        <c:axId val="43901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0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295853018372705E-2"/>
          <c:y val="0.80885406062942322"/>
          <c:w val="0.84607475065616788"/>
          <c:h val="0.191145939370576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Vývoj struktury volání v mobilních sítích podle směru volání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161100367973253"/>
          <c:y val="0.16928741495755931"/>
          <c:w val="0.82783332978390323"/>
          <c:h val="0.58535886937993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29'!$C$1</c:f>
              <c:strCache>
                <c:ptCount val="1"/>
                <c:pt idx="0">
                  <c:v>do vlastní mobilní sítě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29'!$A$2:$A$7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29'!$C$2:$C$7</c:f>
              <c:numCache>
                <c:formatCode>_-* #\ ##0\ _K_č_-;\-* #\ ##0\ _K_č_-;_-* "-"??\ _K_č_-;_-@_-</c:formatCode>
                <c:ptCount val="6"/>
                <c:pt idx="0">
                  <c:v>10391929.220000001</c:v>
                </c:pt>
                <c:pt idx="1">
                  <c:v>11254812.493277002</c:v>
                </c:pt>
                <c:pt idx="2">
                  <c:v>12082264.880918002</c:v>
                </c:pt>
                <c:pt idx="3">
                  <c:v>11659978.414549997</c:v>
                </c:pt>
                <c:pt idx="4">
                  <c:v>11543330.771349996</c:v>
                </c:pt>
                <c:pt idx="5">
                  <c:v>11481776.122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D-4F20-8F79-018E00398402}"/>
            </c:ext>
          </c:extLst>
        </c:ser>
        <c:ser>
          <c:idx val="1"/>
          <c:order val="1"/>
          <c:tx>
            <c:strRef>
              <c:f>'graf č. 29'!$D$1</c:f>
              <c:strCache>
                <c:ptCount val="1"/>
                <c:pt idx="0">
                  <c:v>do ostatních mobilních sítí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29'!$A$2:$A$7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29'!$D$2:$D$7</c:f>
              <c:numCache>
                <c:formatCode>_-* #\ ##0\ _K_č_-;\-* #\ ##0\ _K_č_-;_-* "-"??\ _K_č_-;_-@_-</c:formatCode>
                <c:ptCount val="6"/>
                <c:pt idx="0">
                  <c:v>4775368.54</c:v>
                </c:pt>
                <c:pt idx="1">
                  <c:v>5704599.1490019979</c:v>
                </c:pt>
                <c:pt idx="2">
                  <c:v>7272598.6396349976</c:v>
                </c:pt>
                <c:pt idx="3">
                  <c:v>7693957.1818700014</c:v>
                </c:pt>
                <c:pt idx="4">
                  <c:v>8141419.8816800006</c:v>
                </c:pt>
                <c:pt idx="5">
                  <c:v>8587357.5080000013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D-4F20-8F79-018E00398402}"/>
            </c:ext>
          </c:extLst>
        </c:ser>
        <c:ser>
          <c:idx val="2"/>
          <c:order val="2"/>
          <c:tx>
            <c:strRef>
              <c:f>'graf č. 29'!$E$1</c:f>
              <c:strCache>
                <c:ptCount val="1"/>
                <c:pt idx="0">
                  <c:v>do pevných sítí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29'!$A$2:$A$7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29'!$E$2:$E$7</c:f>
              <c:numCache>
                <c:formatCode>_-* #\ ##0\ _K_č_-;\-* #\ ##0\ _K_č_-;_-* "-"??\ _K_č_-;_-@_-</c:formatCode>
                <c:ptCount val="6"/>
                <c:pt idx="0">
                  <c:v>707795.62</c:v>
                </c:pt>
                <c:pt idx="1">
                  <c:v>756498.79165499983</c:v>
                </c:pt>
                <c:pt idx="2">
                  <c:v>841874.09498329996</c:v>
                </c:pt>
                <c:pt idx="3">
                  <c:v>822038.13294999988</c:v>
                </c:pt>
                <c:pt idx="4">
                  <c:v>826186.28190000018</c:v>
                </c:pt>
                <c:pt idx="5">
                  <c:v>837844.53799999983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5D-4F20-8F79-018E00398402}"/>
            </c:ext>
          </c:extLst>
        </c:ser>
        <c:ser>
          <c:idx val="3"/>
          <c:order val="3"/>
          <c:tx>
            <c:strRef>
              <c:f>'graf č. 29'!$F$1</c:f>
              <c:strCache>
                <c:ptCount val="1"/>
                <c:pt idx="0">
                  <c:v>mezinárodní volání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29'!$A$2:$A$7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29'!$F$2:$F$7</c:f>
              <c:numCache>
                <c:formatCode>_-* #\ ##0\ _K_č_-;\-* #\ ##0\ _K_č_-;_-* "-"??\ _K_č_-;_-@_-</c:formatCode>
                <c:ptCount val="6"/>
                <c:pt idx="0">
                  <c:v>198847.05</c:v>
                </c:pt>
                <c:pt idx="1">
                  <c:v>235684.51299999998</c:v>
                </c:pt>
                <c:pt idx="2">
                  <c:v>298835.53961700003</c:v>
                </c:pt>
                <c:pt idx="3">
                  <c:v>312104.07455000002</c:v>
                </c:pt>
                <c:pt idx="4">
                  <c:v>306583.02331000002</c:v>
                </c:pt>
                <c:pt idx="5">
                  <c:v>278822.90299999993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5D-4F20-8F79-018E00398402}"/>
            </c:ext>
          </c:extLst>
        </c:ser>
        <c:ser>
          <c:idx val="4"/>
          <c:order val="4"/>
          <c:tx>
            <c:strRef>
              <c:f>'graf č. 29'!$G$1</c:f>
              <c:strCache>
                <c:ptCount val="1"/>
                <c:pt idx="0">
                  <c:v>outbound roaming odchozího hlasového provozu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29'!$A$2:$A$7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29'!$G$2:$G$7</c:f>
              <c:numCache>
                <c:formatCode>_-* #\ ##0\ _K_č_-;\-* #\ ##0\ _K_č_-;_-* "-"??\ _K_č_-;_-@_-</c:formatCode>
                <c:ptCount val="6"/>
                <c:pt idx="0">
                  <c:v>109038.84300000001</c:v>
                </c:pt>
                <c:pt idx="1">
                  <c:v>126323.73246677</c:v>
                </c:pt>
                <c:pt idx="2">
                  <c:v>166057.06169999996</c:v>
                </c:pt>
                <c:pt idx="3">
                  <c:v>193882.02199999994</c:v>
                </c:pt>
                <c:pt idx="4">
                  <c:v>244700.51749999993</c:v>
                </c:pt>
                <c:pt idx="5">
                  <c:v>483681.92599999998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5D-4F20-8F79-018E00398402}"/>
            </c:ext>
          </c:extLst>
        </c:ser>
        <c:ser>
          <c:idx val="5"/>
          <c:order val="5"/>
          <c:tx>
            <c:strRef>
              <c:f>'graf č. 29'!$H$1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29'!$A$2:$A$7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29'!$H$2:$H$7</c:f>
              <c:numCache>
                <c:formatCode>_-* #\ ##0\ _K_č_-;\-* #\ ##0\ _K_č_-;_-* "-"??\ _K_č_-;_-@_-</c:formatCode>
                <c:ptCount val="6"/>
                <c:pt idx="0">
                  <c:v>38971.96</c:v>
                </c:pt>
                <c:pt idx="1">
                  <c:v>236275.82698330001</c:v>
                </c:pt>
                <c:pt idx="2">
                  <c:v>235535.13156700003</c:v>
                </c:pt>
                <c:pt idx="3">
                  <c:v>146424.00400000002</c:v>
                </c:pt>
                <c:pt idx="4">
                  <c:v>161189.53107999999</c:v>
                </c:pt>
                <c:pt idx="5">
                  <c:v>142269.92700000005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5D-4F20-8F79-018E00398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053832"/>
        <c:axId val="278056128"/>
      </c:barChart>
      <c:catAx>
        <c:axId val="27805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8056128"/>
        <c:crosses val="autoZero"/>
        <c:auto val="1"/>
        <c:lblAlgn val="ctr"/>
        <c:lblOffset val="100"/>
        <c:noMultiLvlLbl val="0"/>
      </c:catAx>
      <c:valAx>
        <c:axId val="27805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805383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0555555555555555E-2"/>
                <c:y val="0.2508333333333333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reálných minu</a:t>
                  </a:r>
                  <a:r>
                    <a:rPr lang="cs-CZ"/>
                    <a:t>t v mld.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136069140320365E-2"/>
          <c:y val="0.81899324615063451"/>
          <c:w val="0.94796294676400206"/>
          <c:h val="0.15740814564018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 b="0" i="0" baseline="0">
                <a:effectLst/>
              </a:rPr>
              <a:t>Nejvýznamnější subjekty poskytující na trhu veřejně dostupné služby podle tržeb v roce 2017</a:t>
            </a:r>
            <a:endParaRPr lang="cs-CZ" sz="1100">
              <a:effectLst/>
            </a:endParaRPr>
          </a:p>
        </c:rich>
      </c:tx>
      <c:layout>
        <c:manualLayout>
          <c:xMode val="edge"/>
          <c:yMode val="edge"/>
          <c:x val="0.12174451063088178"/>
          <c:y val="2.3861296351037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944341742022438E-2"/>
          <c:y val="0.17197575291471059"/>
          <c:w val="0.91305565825797752"/>
          <c:h val="0.5821959031218841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F26-4CBA-8D6F-821284768C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F26-4CBA-8D6F-821284768C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F26-4CBA-8D6F-821284768C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F26-4CBA-8D6F-821284768C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F26-4CBA-8D6F-821284768C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F26-4CBA-8D6F-821284768C53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ln w="25400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  <a:sp3d contourW="25400">
                <a:contourClr>
                  <a:schemeClr val="accent5">
                    <a:lumMod val="60000"/>
                    <a:lumOff val="4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F26-4CBA-8D6F-821284768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3'!$A$2:$A$8</c:f>
              <c:strCache>
                <c:ptCount val="7"/>
                <c:pt idx="0">
                  <c:v>O2 Czech Republic a.s.</c:v>
                </c:pt>
                <c:pt idx="1">
                  <c:v>T-Mobile Czech Republic a.s.</c:v>
                </c:pt>
                <c:pt idx="2">
                  <c:v>Česká telekomunikační infrastruktura a.s.</c:v>
                </c:pt>
                <c:pt idx="3">
                  <c:v>Vodafone Czech Republic a.s.</c:v>
                </c:pt>
                <c:pt idx="4">
                  <c:v>UPC Česká republika, s.r.o.</c:v>
                </c:pt>
                <c:pt idx="5">
                  <c:v>České Radiokomunikace a.s.</c:v>
                </c:pt>
                <c:pt idx="6">
                  <c:v>ostatní</c:v>
                </c:pt>
              </c:strCache>
            </c:strRef>
          </c:cat>
          <c:val>
            <c:numRef>
              <c:f>'graf č. 3'!$B$2:$B$8</c:f>
              <c:numCache>
                <c:formatCode>0%</c:formatCode>
                <c:ptCount val="7"/>
                <c:pt idx="0">
                  <c:v>0.25393200642520758</c:v>
                </c:pt>
                <c:pt idx="1">
                  <c:v>0.22452626123025277</c:v>
                </c:pt>
                <c:pt idx="2">
                  <c:v>0.17927205622058845</c:v>
                </c:pt>
                <c:pt idx="3">
                  <c:v>0.11029758687651203</c:v>
                </c:pt>
                <c:pt idx="4">
                  <c:v>3.684855652655606E-2</c:v>
                </c:pt>
                <c:pt idx="5">
                  <c:v>1.3146529402065347E-2</c:v>
                </c:pt>
                <c:pt idx="6">
                  <c:v>0.18197700331881769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F26-4CBA-8D6F-821284768C5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330927384076988E-2"/>
          <c:y val="0.80797105079888376"/>
          <c:w val="0.87889370078740159"/>
          <c:h val="0.14573239775340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Struktura volání</a:t>
            </a:r>
            <a:r>
              <a:rPr lang="cs-CZ" baseline="0"/>
              <a:t> v mobilních sítích podle směru volání v roce 2017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166666666666662E-2"/>
          <c:y val="0.24369736842105263"/>
          <c:w val="0.9291666666666667"/>
          <c:h val="0.522142543859649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6CC-448C-95B4-194DE956C3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6CC-448C-95B4-194DE956C3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6CC-448C-95B4-194DE956C3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6CC-448C-95B4-194DE956C3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6CC-448C-95B4-194DE956C3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6CC-448C-95B4-194DE956C3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30'!$B$2:$B$7</c:f>
              <c:strCache>
                <c:ptCount val="6"/>
                <c:pt idx="0">
                  <c:v>do vlastní mobilní sítě </c:v>
                </c:pt>
                <c:pt idx="1">
                  <c:v>do ostatních mobilních sítí</c:v>
                </c:pt>
                <c:pt idx="2">
                  <c:v>do pevných sítí  </c:v>
                </c:pt>
                <c:pt idx="3">
                  <c:v>mezinárodní volání </c:v>
                </c:pt>
                <c:pt idx="4">
                  <c:v>outbound roaming odchozího hlasového provozu</c:v>
                </c:pt>
                <c:pt idx="5">
                  <c:v>ostatní </c:v>
                </c:pt>
              </c:strCache>
            </c:strRef>
          </c:cat>
          <c:val>
            <c:numRef>
              <c:f>'graf č. 30'!$E$2:$E$7</c:f>
              <c:numCache>
                <c:formatCode>0.0%</c:formatCode>
                <c:ptCount val="6"/>
                <c:pt idx="0">
                  <c:v>0.52640318098259409</c:v>
                </c:pt>
                <c:pt idx="1">
                  <c:v>0.39370322678426833</c:v>
                </c:pt>
                <c:pt idx="2">
                  <c:v>3.841252653646645E-2</c:v>
                </c:pt>
                <c:pt idx="3">
                  <c:v>1.278314970701893E-2</c:v>
                </c:pt>
                <c:pt idx="4">
                  <c:v>2.2175289060229222E-2</c:v>
                </c:pt>
                <c:pt idx="5">
                  <c:v>6.5226269294228522E-3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CC-448C-95B4-194DE956C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366435413936732E-3"/>
          <c:y val="0.77601681243100962"/>
          <c:w val="0.9876778866576984"/>
          <c:h val="0.21005773966205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Struktura tržeb podle směru volání za rok 201</a:t>
            </a:r>
            <a:r>
              <a:rPr lang="cs-CZ"/>
              <a:t>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4444444444442E-2"/>
          <c:y val="0.19717763157894738"/>
          <c:w val="0.96805555555555556"/>
          <c:h val="0.531211622807017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073-4BC6-8C3B-2A401E04CE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073-4BC6-8C3B-2A401E04CE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073-4BC6-8C3B-2A401E04CE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073-4BC6-8C3B-2A401E04CE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073-4BC6-8C3B-2A401E04CE7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073-4BC6-8C3B-2A401E04CE7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48,8%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73-4BC6-8C3B-2A401E04CE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31'!$A$2:$A$7</c:f>
              <c:strCache>
                <c:ptCount val="6"/>
                <c:pt idx="0">
                  <c:v>do vlastní mobilní sítě </c:v>
                </c:pt>
                <c:pt idx="1">
                  <c:v>do ostatních mobilních sítí</c:v>
                </c:pt>
                <c:pt idx="2">
                  <c:v>do pevných sítí  </c:v>
                </c:pt>
                <c:pt idx="3">
                  <c:v>mezinárodní volání</c:v>
                </c:pt>
                <c:pt idx="4">
                  <c:v>outbound roaming odchozího hlasového provozu</c:v>
                </c:pt>
                <c:pt idx="5">
                  <c:v>ostatní </c:v>
                </c:pt>
              </c:strCache>
            </c:strRef>
          </c:cat>
          <c:val>
            <c:numRef>
              <c:f>'graf č. 31'!$D$2:$D$7</c:f>
              <c:numCache>
                <c:formatCode>0.00%</c:formatCode>
                <c:ptCount val="6"/>
                <c:pt idx="0">
                  <c:v>0.48855407524354366</c:v>
                </c:pt>
                <c:pt idx="1">
                  <c:v>0.35162555570489817</c:v>
                </c:pt>
                <c:pt idx="2">
                  <c:v>4.4108578836008869E-2</c:v>
                </c:pt>
                <c:pt idx="3">
                  <c:v>6.7764255724883288E-2</c:v>
                </c:pt>
                <c:pt idx="4">
                  <c:v>3.8368483825339722E-2</c:v>
                </c:pt>
                <c:pt idx="5">
                  <c:v>9.5790506653262355E-3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73-4BC6-8C3B-2A401E04C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253176454106289E-2"/>
          <c:y val="0.79469141776272378"/>
          <c:w val="0.96549364709178742"/>
          <c:h val="0.18296221352219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Průměrný maloobchodní výnos operátora za 1 min. volání </a:t>
            </a:r>
            <a:r>
              <a:rPr lang="en-US" sz="1200"/>
              <a:t>podle směru volání za rok 201</a:t>
            </a:r>
            <a:r>
              <a:rPr lang="cs-CZ" sz="1200"/>
              <a:t>7</a:t>
            </a:r>
            <a:endParaRPr lang="en-US" sz="1200"/>
          </a:p>
        </c:rich>
      </c:tx>
      <c:layout>
        <c:manualLayout>
          <c:xMode val="edge"/>
          <c:yMode val="edge"/>
          <c:x val="0.14669607020771885"/>
          <c:y val="3.1781692942803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32'!$A$2:$A$7</c:f>
              <c:strCache>
                <c:ptCount val="6"/>
                <c:pt idx="0">
                  <c:v>do vlastní mobilní sítě </c:v>
                </c:pt>
                <c:pt idx="1">
                  <c:v>do ostatních mobilních sítí</c:v>
                </c:pt>
                <c:pt idx="2">
                  <c:v>do pevných sítí  </c:v>
                </c:pt>
                <c:pt idx="3">
                  <c:v>mezinárodní volání</c:v>
                </c:pt>
                <c:pt idx="4">
                  <c:v>ostatní </c:v>
                </c:pt>
                <c:pt idx="5">
                  <c:v>celkem</c:v>
                </c:pt>
              </c:strCache>
            </c:strRef>
          </c:cat>
          <c:val>
            <c:numRef>
              <c:f>'graf č. 32'!$C$2:$C$7</c:f>
              <c:numCache>
                <c:formatCode>0.00</c:formatCode>
                <c:ptCount val="6"/>
                <c:pt idx="0">
                  <c:v>0.924950701281406</c:v>
                </c:pt>
                <c:pt idx="1">
                  <c:v>0.8900940706007926</c:v>
                </c:pt>
                <c:pt idx="2">
                  <c:v>1.1443915505957505</c:v>
                </c:pt>
                <c:pt idx="3">
                  <c:v>5.2830807446259183</c:v>
                </c:pt>
                <c:pt idx="4">
                  <c:v>1.4636066763427804</c:v>
                </c:pt>
                <c:pt idx="5">
                  <c:v>0.98010393030669329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E-40AB-9D4D-26CC7E895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8480720"/>
        <c:axId val="396149832"/>
      </c:barChart>
      <c:catAx>
        <c:axId val="39848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6149832"/>
        <c:crosses val="autoZero"/>
        <c:auto val="1"/>
        <c:lblAlgn val="ctr"/>
        <c:lblOffset val="100"/>
        <c:noMultiLvlLbl val="0"/>
      </c:catAx>
      <c:valAx>
        <c:axId val="396149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848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počtu odeslaných SMS v mobilních sítích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33'!$A$2</c:f>
              <c:strCache>
                <c:ptCount val="1"/>
                <c:pt idx="0">
                  <c:v>SMS odesílané  účastníky - celkem počet zpráv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33'!$C$1:$H$1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33'!$C$2:$H$2</c:f>
              <c:numCache>
                <c:formatCode>_-* #\ ##0\ _K_č_-;\-* #\ ##0\ _K_č_-;_-* "-"??\ _K_č_-;_-@_-</c:formatCode>
                <c:ptCount val="6"/>
                <c:pt idx="0">
                  <c:v>7518004.5729999999</c:v>
                </c:pt>
                <c:pt idx="1">
                  <c:v>7785718.5370000005</c:v>
                </c:pt>
                <c:pt idx="2">
                  <c:v>8463005.8139999993</c:v>
                </c:pt>
                <c:pt idx="3">
                  <c:v>8424260.0959999971</c:v>
                </c:pt>
                <c:pt idx="4">
                  <c:v>8299637.7199999997</c:v>
                </c:pt>
                <c:pt idx="5">
                  <c:v>8384760.1420000019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5-48FE-9002-68172F8D6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6657936"/>
        <c:axId val="386658328"/>
      </c:barChart>
      <c:lineChart>
        <c:grouping val="standard"/>
        <c:varyColors val="0"/>
        <c:ser>
          <c:idx val="1"/>
          <c:order val="1"/>
          <c:tx>
            <c:strRef>
              <c:f>'graf č. 33'!$A$3</c:f>
              <c:strCache>
                <c:ptCount val="1"/>
                <c:pt idx="0">
                  <c:v>SMS odesílané účastníky - celkem tržby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33'!$C$1:$H$1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33'!$C$3:$H$3</c:f>
              <c:numCache>
                <c:formatCode>_-* #\ ##0\ _K_č_-;\-* #\ ##0\ _K_č_-;_-* "-"??\ _K_č_-;_-@_-</c:formatCode>
                <c:ptCount val="6"/>
                <c:pt idx="0">
                  <c:v>6490465.7460000003</c:v>
                </c:pt>
                <c:pt idx="1">
                  <c:v>5899400.2936127102</c:v>
                </c:pt>
                <c:pt idx="2">
                  <c:v>4786762.7062560013</c:v>
                </c:pt>
                <c:pt idx="3">
                  <c:v>4641153.9659999991</c:v>
                </c:pt>
                <c:pt idx="4">
                  <c:v>4696535.0766599979</c:v>
                </c:pt>
                <c:pt idx="5">
                  <c:v>4354295.4300999995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5-48FE-9002-68172F8D6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74968"/>
        <c:axId val="422575296"/>
      </c:lineChart>
      <c:catAx>
        <c:axId val="38665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658328"/>
        <c:crosses val="autoZero"/>
        <c:auto val="1"/>
        <c:lblAlgn val="ctr"/>
        <c:lblOffset val="100"/>
        <c:noMultiLvlLbl val="0"/>
      </c:catAx>
      <c:valAx>
        <c:axId val="3866583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6579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155242529357198E-2"/>
                <c:y val="0.2219661026133350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SMS zpráv v 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422575296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257496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450858843649565"/>
                <c:y val="0.2394088936880617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bez</a:t>
                  </a:r>
                  <a:r>
                    <a:rPr lang="cs-CZ" baseline="0"/>
                    <a:t> DPH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422574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575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Struktura odesílaných SMS v roce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209755030621179E-2"/>
          <c:y val="0.19099227179935843"/>
          <c:w val="0.84923468941382318"/>
          <c:h val="0.553925342665500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2F9-4C86-B23B-E1943AA4D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2F9-4C86-B23B-E1943AA4DE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2F9-4C86-B23B-E1943AA4DE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2F9-4C86-B23B-E1943AA4DE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2F9-4C86-B23B-E1943AA4DE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34'!$A$2:$A$6</c:f>
              <c:strCache>
                <c:ptCount val="5"/>
                <c:pt idx="0">
                  <c:v>prémium SMS</c:v>
                </c:pt>
                <c:pt idx="1">
                  <c:v>SMS do vlastní sítě </c:v>
                </c:pt>
                <c:pt idx="2">
                  <c:v>SMS do ostatních mobilních sítí</c:v>
                </c:pt>
                <c:pt idx="3">
                  <c:v>SMS do zahraničních mobilních sítí</c:v>
                </c:pt>
                <c:pt idx="4">
                  <c:v>outband roaming odchozích SMS</c:v>
                </c:pt>
              </c:strCache>
            </c:strRef>
          </c:cat>
          <c:val>
            <c:numRef>
              <c:f>'graf č. 34'!$D$2:$D$6</c:f>
              <c:numCache>
                <c:formatCode>0.0%</c:formatCode>
                <c:ptCount val="5"/>
                <c:pt idx="0">
                  <c:v>4.1269754189707849E-3</c:v>
                </c:pt>
                <c:pt idx="1">
                  <c:v>0.49366418894514397</c:v>
                </c:pt>
                <c:pt idx="2">
                  <c:v>0.46923600739538013</c:v>
                </c:pt>
                <c:pt idx="3">
                  <c:v>7.1497148379608341E-3</c:v>
                </c:pt>
                <c:pt idx="4">
                  <c:v>2.5823113402544371E-2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F9-4C86-B23B-E1943AA4D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243438320209969E-2"/>
          <c:y val="0.79108632254301547"/>
          <c:w val="0.90406867891513576"/>
          <c:h val="0.18113589967920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průměrného počtu SMS na </a:t>
            </a:r>
            <a:r>
              <a:rPr lang="cs-CZ" sz="1200"/>
              <a:t>1 SIM</a:t>
            </a:r>
            <a:r>
              <a:rPr lang="cs-CZ" sz="1200" baseline="0"/>
              <a:t> za měsíc </a:t>
            </a:r>
            <a:r>
              <a:rPr lang="en-US" sz="1200"/>
              <a:t>a vývoj průměrné</a:t>
            </a:r>
            <a:r>
              <a:rPr lang="cs-CZ" sz="1200"/>
              <a:t>ho maloobchodního</a:t>
            </a:r>
            <a:r>
              <a:rPr lang="en-US" sz="1200"/>
              <a:t> </a:t>
            </a:r>
            <a:r>
              <a:rPr lang="cs-CZ" sz="1200"/>
              <a:t>výnosu operátora </a:t>
            </a:r>
            <a:r>
              <a:rPr lang="en-US" sz="1200"/>
              <a:t>za 1 SMS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35'!$A$2</c:f>
              <c:strCache>
                <c:ptCount val="1"/>
                <c:pt idx="0">
                  <c:v>průměrný počet SMS na účastníka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35'!$C$1:$H$1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35'!$C$2:$H$2</c:f>
              <c:numCache>
                <c:formatCode>_-* #\ ##0\ _K_č_-;\-* #\ ##0\ _K_č_-;_-* "-"??\ _K_č_-;_-@_-</c:formatCode>
                <c:ptCount val="6"/>
                <c:pt idx="0">
                  <c:v>48.625999999999998</c:v>
                </c:pt>
                <c:pt idx="1">
                  <c:v>49.911000000000001</c:v>
                </c:pt>
                <c:pt idx="2">
                  <c:v>54.155999999999999</c:v>
                </c:pt>
                <c:pt idx="3">
                  <c:v>53.189</c:v>
                </c:pt>
                <c:pt idx="4">
                  <c:v>51.914000000000001</c:v>
                </c:pt>
                <c:pt idx="5">
                  <c:v>51.552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1-4150-A64F-DC6D5A226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21712"/>
        <c:axId val="339324008"/>
      </c:barChart>
      <c:lineChart>
        <c:grouping val="standard"/>
        <c:varyColors val="0"/>
        <c:ser>
          <c:idx val="1"/>
          <c:order val="1"/>
          <c:tx>
            <c:strRef>
              <c:f>'graf č. 35'!$A$3</c:f>
              <c:strCache>
                <c:ptCount val="1"/>
                <c:pt idx="0">
                  <c:v>průměrný výnos za 1 SMS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35'!$C$1:$H$1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35'!$C$3:$H$3</c:f>
              <c:numCache>
                <c:formatCode>0.00</c:formatCode>
                <c:ptCount val="6"/>
                <c:pt idx="0">
                  <c:v>0.86332293136794824</c:v>
                </c:pt>
                <c:pt idx="1">
                  <c:v>0.75772072488583331</c:v>
                </c:pt>
                <c:pt idx="2">
                  <c:v>0.56561023487433948</c:v>
                </c:pt>
                <c:pt idx="3">
                  <c:v>0.55092719278737723</c:v>
                </c:pt>
                <c:pt idx="4">
                  <c:v>0.56587229893486646</c:v>
                </c:pt>
                <c:pt idx="5">
                  <c:v>0.51931067273933695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1-4150-A64F-DC6D5A226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857776"/>
        <c:axId val="354335632"/>
      </c:lineChart>
      <c:catAx>
        <c:axId val="33932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9324008"/>
        <c:crosses val="autoZero"/>
        <c:auto val="1"/>
        <c:lblAlgn val="ctr"/>
        <c:lblOffset val="100"/>
        <c:noMultiLvlLbl val="0"/>
      </c:catAx>
      <c:valAx>
        <c:axId val="33932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SMS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9321712"/>
        <c:crosses val="autoZero"/>
        <c:crossBetween val="between"/>
      </c:valAx>
      <c:valAx>
        <c:axId val="354335632"/>
        <c:scaling>
          <c:orientation val="minMax"/>
        </c:scaling>
        <c:delete val="0"/>
        <c:axPos val="r"/>
        <c:numFmt formatCode="#,##0.00\ &quot;Kč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857776"/>
        <c:crosses val="max"/>
        <c:crossBetween val="between"/>
      </c:valAx>
      <c:catAx>
        <c:axId val="50285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335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počtu odeslaných MMS v mobilních sítích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36'!$A$2</c:f>
              <c:strCache>
                <c:ptCount val="1"/>
                <c:pt idx="0">
                  <c:v>MMS odesílané účastníky - počet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36'!$C$2:$H$2</c:f>
              <c:numCache>
                <c:formatCode>_-* #\ ##0\ _K_č_-;\-* #\ ##0\ _K_č_-;_-* "-"??\ _K_č_-;_-@_-</c:formatCode>
                <c:ptCount val="6"/>
                <c:pt idx="0">
                  <c:v>49195.729999999996</c:v>
                </c:pt>
                <c:pt idx="1">
                  <c:v>55323.470999999998</c:v>
                </c:pt>
                <c:pt idx="2">
                  <c:v>64150.689999999995</c:v>
                </c:pt>
                <c:pt idx="3">
                  <c:v>74302.663</c:v>
                </c:pt>
                <c:pt idx="4">
                  <c:v>75051.62</c:v>
                </c:pt>
                <c:pt idx="5">
                  <c:v>78883.241999999998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3-4806-B3EC-962D30371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454600"/>
        <c:axId val="364453616"/>
      </c:barChart>
      <c:lineChart>
        <c:grouping val="standard"/>
        <c:varyColors val="0"/>
        <c:ser>
          <c:idx val="1"/>
          <c:order val="1"/>
          <c:tx>
            <c:strRef>
              <c:f>'graf č. 36'!$A$3</c:f>
              <c:strCache>
                <c:ptCount val="1"/>
                <c:pt idx="0">
                  <c:v>MMS odesílané účastníky - 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36'!$C$1:$H$1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36'!$C$3:$H$3</c:f>
              <c:numCache>
                <c:formatCode>_-* #\ ##0\ _K_č_-;\-* #\ ##0\ _K_č_-;_-* "-"??\ _K_č_-;_-@_-</c:formatCode>
                <c:ptCount val="6"/>
                <c:pt idx="0">
                  <c:v>282046.88</c:v>
                </c:pt>
                <c:pt idx="1">
                  <c:v>251893.25444439999</c:v>
                </c:pt>
                <c:pt idx="2">
                  <c:v>255748.60107</c:v>
                </c:pt>
                <c:pt idx="3">
                  <c:v>275092.73499999999</c:v>
                </c:pt>
                <c:pt idx="4">
                  <c:v>286283.23782999994</c:v>
                </c:pt>
                <c:pt idx="5">
                  <c:v>304325.86880000011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63-4806-B3EC-962D30371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97592"/>
        <c:axId val="368197264"/>
      </c:lineChart>
      <c:catAx>
        <c:axId val="36445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4453616"/>
        <c:crosses val="autoZero"/>
        <c:auto val="1"/>
        <c:lblAlgn val="ctr"/>
        <c:lblOffset val="100"/>
        <c:noMultiLvlLbl val="0"/>
      </c:catAx>
      <c:valAx>
        <c:axId val="36445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44546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603584642169263E-2"/>
                <c:y val="0.2304342250879617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MMS zpráv v mil. 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368197264"/>
        <c:scaling>
          <c:orientation val="minMax"/>
          <c:min val="100000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819759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076749294274908"/>
                <c:y val="0.296108596695462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36819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8197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průměrného počtu MMS na </a:t>
            </a:r>
            <a:r>
              <a:rPr lang="cs-CZ" sz="1200"/>
              <a:t>1 SIM</a:t>
            </a:r>
            <a:r>
              <a:rPr lang="en-US" sz="1200"/>
              <a:t> za </a:t>
            </a:r>
            <a:r>
              <a:rPr lang="cs-CZ" sz="1200"/>
              <a:t>měsíc </a:t>
            </a:r>
            <a:r>
              <a:rPr lang="en-US" sz="1200"/>
              <a:t>a vývoj průměrn</a:t>
            </a:r>
            <a:r>
              <a:rPr lang="cs-CZ" sz="1200"/>
              <a:t>ého maloobchodního výnosu operátora za 1</a:t>
            </a:r>
            <a:r>
              <a:rPr lang="en-US" sz="1200"/>
              <a:t> MMS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'graf č. 37'!$A$2</c:f>
              <c:strCache>
                <c:ptCount val="1"/>
                <c:pt idx="0">
                  <c:v>průměrný počet MMS na účastníka za měsíc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37'!$C$1:$H$1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37'!$C$2:$H$2</c:f>
              <c:numCache>
                <c:formatCode>0.0</c:formatCode>
                <c:ptCount val="6"/>
                <c:pt idx="0">
                  <c:v>0.33189999999999997</c:v>
                </c:pt>
                <c:pt idx="1">
                  <c:v>0.37219999999999998</c:v>
                </c:pt>
                <c:pt idx="2">
                  <c:v>0.43339999999999995</c:v>
                </c:pt>
                <c:pt idx="3">
                  <c:v>0.49719999999999998</c:v>
                </c:pt>
                <c:pt idx="4">
                  <c:v>0.501</c:v>
                </c:pt>
                <c:pt idx="5">
                  <c:v>0.52021341419101308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B-4B47-9AC7-443CD2A38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9120160"/>
        <c:axId val="589119832"/>
      </c:barChart>
      <c:lineChart>
        <c:grouping val="standard"/>
        <c:varyColors val="0"/>
        <c:ser>
          <c:idx val="0"/>
          <c:order val="1"/>
          <c:tx>
            <c:strRef>
              <c:f>'graf č. 37'!$A$3</c:f>
              <c:strCache>
                <c:ptCount val="1"/>
                <c:pt idx="0">
                  <c:v>průměrný výnos za 1 MMS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1.3184974828965971E-2"/>
                  <c:y val="-2.2988498811808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7B-4B47-9AC7-443CD2A38DED}"/>
                </c:ext>
              </c:extLst>
            </c:dLbl>
            <c:dLbl>
              <c:idx val="3"/>
              <c:layout>
                <c:manualLayout>
                  <c:x val="1.1069575319478508E-2"/>
                  <c:y val="-3.831416468634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7B-4B47-9AC7-443CD2A38DED}"/>
                </c:ext>
              </c:extLst>
            </c:dLbl>
            <c:dLbl>
              <c:idx val="4"/>
              <c:layout>
                <c:manualLayout>
                  <c:x val="1.3255367669205284E-2"/>
                  <c:y val="-3.8314164686347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7B-4B47-9AC7-443CD2A38DED}"/>
                </c:ext>
              </c:extLst>
            </c:dLbl>
            <c:dLbl>
              <c:idx val="5"/>
              <c:layout>
                <c:manualLayout>
                  <c:x val="1.5300546448087432E-2"/>
                  <c:y val="1.9157082343173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18-404F-8DA8-3F4185825D84}"/>
                </c:ext>
              </c:extLst>
            </c:dLbl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37'!$C$1:$H$1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37'!$C$3:$H$3</c:f>
              <c:numCache>
                <c:formatCode>0.00</c:formatCode>
                <c:ptCount val="6"/>
                <c:pt idx="0">
                  <c:v>5.7331577354376089</c:v>
                </c:pt>
                <c:pt idx="1">
                  <c:v>4.5530992934436396</c:v>
                </c:pt>
                <c:pt idx="2">
                  <c:v>3.9866851170268007</c:v>
                </c:pt>
                <c:pt idx="3">
                  <c:v>3.7023267254903094</c:v>
                </c:pt>
                <c:pt idx="4">
                  <c:v>3.8144844806446838</c:v>
                </c:pt>
                <c:pt idx="5">
                  <c:v>3.8579280340552442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B-4B47-9AC7-443CD2A38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059856"/>
        <c:axId val="591059528"/>
      </c:lineChart>
      <c:valAx>
        <c:axId val="5891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MMS</a:t>
                </a:r>
              </a:p>
            </c:rich>
          </c:tx>
          <c:layout>
            <c:manualLayout>
              <c:xMode val="edge"/>
              <c:yMode val="edge"/>
              <c:x val="1.804850535815003E-2"/>
              <c:y val="0.395152986649474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9120160"/>
        <c:crosses val="autoZero"/>
        <c:crossBetween val="between"/>
      </c:valAx>
      <c:catAx>
        <c:axId val="58912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119832"/>
        <c:crosses val="autoZero"/>
        <c:auto val="1"/>
        <c:lblAlgn val="ctr"/>
        <c:lblOffset val="100"/>
        <c:noMultiLvlLbl val="0"/>
      </c:catAx>
      <c:valAx>
        <c:axId val="591059528"/>
        <c:scaling>
          <c:orientation val="minMax"/>
        </c:scaling>
        <c:delete val="0"/>
        <c:axPos val="r"/>
        <c:numFmt formatCode="#,##0.00\ &quot;Kč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1059856"/>
        <c:crosses val="max"/>
        <c:crossBetween val="between"/>
      </c:valAx>
      <c:catAx>
        <c:axId val="59105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1059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počtu</a:t>
            </a:r>
            <a:r>
              <a:rPr lang="cs-CZ" sz="1200" baseline="0"/>
              <a:t> aktivních přístupů k síti internet dle jednotlivých technologií</a:t>
            </a:r>
            <a:endParaRPr lang="cs-CZ" sz="1200"/>
          </a:p>
        </c:rich>
      </c:tx>
      <c:layout>
        <c:manualLayout>
          <c:xMode val="edge"/>
          <c:yMode val="edge"/>
          <c:x val="0.13149127485359199"/>
          <c:y val="2.24358898863012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38'!$A$2</c:f>
              <c:strCache>
                <c:ptCount val="1"/>
                <c:pt idx="0">
                  <c:v>ADSL/VDSL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38'!$C$2:$H$2</c:f>
              <c:numCache>
                <c:formatCode>_-* #\ ##0\ _K_č_-;\-* #\ ##0\ _K_č_-;_-* "-"??\ _K_č_-;_-@_-</c:formatCode>
                <c:ptCount val="6"/>
                <c:pt idx="0">
                  <c:v>952185</c:v>
                </c:pt>
                <c:pt idx="1">
                  <c:v>952862</c:v>
                </c:pt>
                <c:pt idx="2">
                  <c:v>952510</c:v>
                </c:pt>
                <c:pt idx="3">
                  <c:v>941391</c:v>
                </c:pt>
                <c:pt idx="4">
                  <c:v>904355</c:v>
                </c:pt>
                <c:pt idx="5">
                  <c:v>875895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4-4A94-9115-F92B50498A39}"/>
            </c:ext>
          </c:extLst>
        </c:ser>
        <c:ser>
          <c:idx val="1"/>
          <c:order val="1"/>
          <c:tx>
            <c:strRef>
              <c:f>'graf č. 38'!$A$3</c:f>
              <c:strCache>
                <c:ptCount val="1"/>
                <c:pt idx="0">
                  <c:v>WiFi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38'!$C$1:$H$1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38'!$C$3:$H$3</c:f>
              <c:numCache>
                <c:formatCode>_-* #\ ##0\ _K_č_-;\-* #\ ##0\ _K_č_-;_-* "-"??\ _K_č_-;_-@_-</c:formatCode>
                <c:ptCount val="6"/>
                <c:pt idx="0">
                  <c:v>958399</c:v>
                </c:pt>
                <c:pt idx="1">
                  <c:v>954108</c:v>
                </c:pt>
                <c:pt idx="2">
                  <c:v>1047239</c:v>
                </c:pt>
                <c:pt idx="3">
                  <c:v>997088</c:v>
                </c:pt>
                <c:pt idx="4">
                  <c:v>1059237</c:v>
                </c:pt>
                <c:pt idx="5">
                  <c:v>1085271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24-4A94-9115-F92B50498A39}"/>
            </c:ext>
          </c:extLst>
        </c:ser>
        <c:ser>
          <c:idx val="2"/>
          <c:order val="2"/>
          <c:tx>
            <c:strRef>
              <c:f>'graf č. 38'!$A$4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38'!$C$1:$H$1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38'!$C$4:$H$4</c:f>
              <c:numCache>
                <c:formatCode>_-* #\ ##0\ _K_č_-;\-* #\ ##0\ _K_č_-;_-* "-"??\ _K_č_-;_-@_-</c:formatCode>
                <c:ptCount val="6"/>
                <c:pt idx="0">
                  <c:v>523896</c:v>
                </c:pt>
                <c:pt idx="1">
                  <c:v>517989</c:v>
                </c:pt>
                <c:pt idx="2">
                  <c:v>527059</c:v>
                </c:pt>
                <c:pt idx="3">
                  <c:v>541374</c:v>
                </c:pt>
                <c:pt idx="4">
                  <c:v>563274</c:v>
                </c:pt>
                <c:pt idx="5">
                  <c:v>589240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24-4A94-9115-F92B50498A39}"/>
            </c:ext>
          </c:extLst>
        </c:ser>
        <c:ser>
          <c:idx val="3"/>
          <c:order val="3"/>
          <c:tx>
            <c:strRef>
              <c:f>'graf č. 38'!$A$5</c:f>
              <c:strCache>
                <c:ptCount val="1"/>
                <c:pt idx="0">
                  <c:v>FTTH/B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38'!$C$1:$H$1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38'!$C$5:$H$5</c:f>
              <c:numCache>
                <c:formatCode>_-* #\ ##0\ _K_č_-;\-* #\ ##0\ _K_č_-;_-* "-"??\ _K_č_-;_-@_-</c:formatCode>
                <c:ptCount val="6"/>
                <c:pt idx="0">
                  <c:v>298416</c:v>
                </c:pt>
                <c:pt idx="1">
                  <c:v>334369</c:v>
                </c:pt>
                <c:pt idx="2">
                  <c:v>403149</c:v>
                </c:pt>
                <c:pt idx="3">
                  <c:v>476086</c:v>
                </c:pt>
                <c:pt idx="4">
                  <c:v>522552</c:v>
                </c:pt>
                <c:pt idx="5">
                  <c:v>569651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24-4A94-9115-F92B50498A39}"/>
            </c:ext>
          </c:extLst>
        </c:ser>
        <c:ser>
          <c:idx val="4"/>
          <c:order val="4"/>
          <c:tx>
            <c:strRef>
              <c:f>'graf č. 38'!$A$6</c:f>
              <c:strCache>
                <c:ptCount val="1"/>
                <c:pt idx="0">
                  <c:v>FWA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38'!$C$1:$H$1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38'!$C$6:$H$6</c:f>
              <c:numCache>
                <c:formatCode>_-* #\ ##0\ _K_č_-;\-* #\ ##0\ _K_č_-;_-* "-"??\ _K_č_-;_-@_-</c:formatCode>
                <c:ptCount val="6"/>
                <c:pt idx="0">
                  <c:v>5795</c:v>
                </c:pt>
                <c:pt idx="1">
                  <c:v>6364</c:v>
                </c:pt>
                <c:pt idx="2">
                  <c:v>6646</c:v>
                </c:pt>
                <c:pt idx="3">
                  <c:v>7341</c:v>
                </c:pt>
                <c:pt idx="4">
                  <c:v>8374</c:v>
                </c:pt>
                <c:pt idx="5">
                  <c:v>14165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B24-4A94-9115-F92B50498A39}"/>
            </c:ext>
          </c:extLst>
        </c:ser>
        <c:ser>
          <c:idx val="5"/>
          <c:order val="5"/>
          <c:tx>
            <c:strRef>
              <c:f>'graf č. 38'!$A$7</c:f>
              <c:strCache>
                <c:ptCount val="1"/>
                <c:pt idx="0">
                  <c:v>jiné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38'!$C$1:$H$1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38'!$C$7:$H$7</c:f>
              <c:numCache>
                <c:formatCode>_-* #\ ##0\ _K_č_-;\-* #\ ##0\ _K_č_-;_-* "-"??\ _K_č_-;_-@_-</c:formatCode>
                <c:ptCount val="6"/>
                <c:pt idx="0">
                  <c:v>28743</c:v>
                </c:pt>
                <c:pt idx="1">
                  <c:v>21462</c:v>
                </c:pt>
                <c:pt idx="2">
                  <c:v>18581</c:v>
                </c:pt>
                <c:pt idx="3">
                  <c:v>23103</c:v>
                </c:pt>
                <c:pt idx="4">
                  <c:v>18416</c:v>
                </c:pt>
                <c:pt idx="5">
                  <c:v>11869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24-4A94-9115-F92B50498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27800"/>
        <c:axId val="494727472"/>
      </c:barChart>
      <c:lineChart>
        <c:grouping val="standard"/>
        <c:varyColors val="0"/>
        <c:ser>
          <c:idx val="6"/>
          <c:order val="6"/>
          <c:tx>
            <c:strRef>
              <c:f>'graf č. 38'!$A$8</c:f>
              <c:strCache>
                <c:ptCount val="1"/>
                <c:pt idx="0">
                  <c:v>celkem (pravá osa)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38'!$C$1:$H$1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38'!$C$8:$H$8</c:f>
              <c:numCache>
                <c:formatCode>_-* #\ ##0\ _K_č_-;\-* #\ ##0\ _K_č_-;_-* "-"??\ _K_č_-;_-@_-</c:formatCode>
                <c:ptCount val="6"/>
                <c:pt idx="0">
                  <c:v>2767434</c:v>
                </c:pt>
                <c:pt idx="1">
                  <c:v>2787154</c:v>
                </c:pt>
                <c:pt idx="2">
                  <c:v>2955184</c:v>
                </c:pt>
                <c:pt idx="3">
                  <c:v>2986383</c:v>
                </c:pt>
                <c:pt idx="4">
                  <c:v>3076208</c:v>
                </c:pt>
                <c:pt idx="5">
                  <c:v>3146091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B24-4A94-9115-F92B50498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67840"/>
        <c:axId val="620466200"/>
      </c:lineChart>
      <c:catAx>
        <c:axId val="49472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727472"/>
        <c:crosses val="autoZero"/>
        <c:auto val="1"/>
        <c:lblAlgn val="ctr"/>
        <c:lblOffset val="100"/>
        <c:noMultiLvlLbl val="0"/>
      </c:catAx>
      <c:valAx>
        <c:axId val="49472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7278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98730854845676E-2"/>
                <c:y val="0.21845942982456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62046620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046784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5292894543701578"/>
                <c:y val="0.1895764175697982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 sz="1000" b="0" i="0" baseline="0">
                      <a:effectLst/>
                    </a:rPr>
                    <a:t>Počet přístupů celkem v tisících</a:t>
                  </a:r>
                  <a:endParaRPr lang="cs-CZ" sz="10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62046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0466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Struktura aktivních přístupů</a:t>
            </a:r>
            <a:r>
              <a:rPr lang="cs-CZ" sz="1200" baseline="0"/>
              <a:t> podle technologie přístupu za rok 2017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A37-4C84-8A6F-6BD8EBB6D0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37-4C84-8A6F-6BD8EBB6D0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37-4C84-8A6F-6BD8EBB6D0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37-4C84-8A6F-6BD8EBB6D0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37-4C84-8A6F-6BD8EBB6D03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A37-4C84-8A6F-6BD8EBB6D03B}"/>
              </c:ext>
            </c:extLst>
          </c:dPt>
          <c:dLbls>
            <c:dLbl>
              <c:idx val="1"/>
              <c:layout>
                <c:manualLayout>
                  <c:x val="-4.7787022719591607E-2"/>
                  <c:y val="-0.232647740579926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34,49%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37-4C84-8A6F-6BD8EBB6D03B}"/>
                </c:ext>
              </c:extLst>
            </c:dLbl>
            <c:dLbl>
              <c:idx val="4"/>
              <c:layout>
                <c:manualLayout>
                  <c:x val="-4.7636071329985541E-2"/>
                  <c:y val="-5.1178503101070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37-4C84-8A6F-6BD8EBB6D03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39'!$A$2:$A$7</c:f>
              <c:strCache>
                <c:ptCount val="6"/>
                <c:pt idx="0">
                  <c:v>ADSL/VDSL</c:v>
                </c:pt>
                <c:pt idx="1">
                  <c:v>WiFi</c:v>
                </c:pt>
                <c:pt idx="2">
                  <c:v>CATV</c:v>
                </c:pt>
                <c:pt idx="3">
                  <c:v>FTTH/B</c:v>
                </c:pt>
                <c:pt idx="4">
                  <c:v>FWA</c:v>
                </c:pt>
                <c:pt idx="5">
                  <c:v>jiné</c:v>
                </c:pt>
              </c:strCache>
            </c:strRef>
          </c:cat>
          <c:val>
            <c:numRef>
              <c:f>'graf č. 39'!$D$2:$D$7</c:f>
              <c:numCache>
                <c:formatCode>0.00000%</c:formatCode>
                <c:ptCount val="6"/>
                <c:pt idx="0">
                  <c:v>0.27840739508170614</c:v>
                </c:pt>
                <c:pt idx="1">
                  <c:v>0.34495855332855918</c:v>
                </c:pt>
                <c:pt idx="2">
                  <c:v>0.18729273883050426</c:v>
                </c:pt>
                <c:pt idx="3">
                  <c:v>0.18106628193526506</c:v>
                </c:pt>
                <c:pt idx="4">
                  <c:v>4.5024126765563994E-3</c:v>
                </c:pt>
                <c:pt idx="5">
                  <c:v>3.7726181474089593E-3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37-4C84-8A6F-6BD8EBB6D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tržeb ze služeb poskytovaných prostřednictvím mobilní sítě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4'!$A$3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'graf č. 4'!$C$1:$N$2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4'!$C$3:$N$3</c:f>
              <c:numCache>
                <c:formatCode>_-* #\ ##0\ _K_č_-;\-* #\ ##0\ _K_č_-;_-* "-"??\ _K_č_-;_-@_-</c:formatCode>
                <c:ptCount val="12"/>
                <c:pt idx="0">
                  <c:v>44163020.134000003</c:v>
                </c:pt>
                <c:pt idx="1">
                  <c:v>6194035.3410599995</c:v>
                </c:pt>
                <c:pt idx="2">
                  <c:v>15473856.325999999</c:v>
                </c:pt>
                <c:pt idx="3">
                  <c:v>65830911.801059999</c:v>
                </c:pt>
                <c:pt idx="4">
                  <c:v>37757285.794</c:v>
                </c:pt>
                <c:pt idx="5">
                  <c:v>6083737.2510599997</c:v>
                </c:pt>
                <c:pt idx="6">
                  <c:v>13146660.124</c:v>
                </c:pt>
                <c:pt idx="7">
                  <c:v>56987683.169059999</c:v>
                </c:pt>
                <c:pt idx="8">
                  <c:v>6405734.3399999999</c:v>
                </c:pt>
                <c:pt idx="9">
                  <c:v>110298.09</c:v>
                </c:pt>
                <c:pt idx="10">
                  <c:v>2327196.202</c:v>
                </c:pt>
                <c:pt idx="11">
                  <c:v>8843228.6319999993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E-4975-954F-53CD582C62AE}"/>
            </c:ext>
          </c:extLst>
        </c:ser>
        <c:ser>
          <c:idx val="1"/>
          <c:order val="1"/>
          <c:tx>
            <c:strRef>
              <c:f>'graf č. 4'!$A$4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'graf č. 4'!$C$1:$N$2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4'!$C$4:$N$4</c:f>
              <c:numCache>
                <c:formatCode>_-* #\ ##0\ _K_č_-;\-* #\ ##0\ _K_č_-;_-* "-"??\ _K_č_-;_-@_-</c:formatCode>
                <c:ptCount val="12"/>
                <c:pt idx="0">
                  <c:v>34797770.535959095</c:v>
                </c:pt>
                <c:pt idx="1">
                  <c:v>7833837.2524500005</c:v>
                </c:pt>
                <c:pt idx="2">
                  <c:v>15843962.671390001</c:v>
                </c:pt>
                <c:pt idx="3">
                  <c:v>58475570.459799096</c:v>
                </c:pt>
                <c:pt idx="4">
                  <c:v>31365176.364959098</c:v>
                </c:pt>
                <c:pt idx="5">
                  <c:v>7717004.556450001</c:v>
                </c:pt>
                <c:pt idx="6">
                  <c:v>13471353.169390002</c:v>
                </c:pt>
                <c:pt idx="7">
                  <c:v>52553534.090799101</c:v>
                </c:pt>
                <c:pt idx="8">
                  <c:v>3432594.1709999996</c:v>
                </c:pt>
                <c:pt idx="9">
                  <c:v>116832.696</c:v>
                </c:pt>
                <c:pt idx="10">
                  <c:v>2372609.5019999994</c:v>
                </c:pt>
                <c:pt idx="11">
                  <c:v>5922036.368999999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E-4975-954F-53CD582C62AE}"/>
            </c:ext>
          </c:extLst>
        </c:ser>
        <c:ser>
          <c:idx val="2"/>
          <c:order val="2"/>
          <c:tx>
            <c:strRef>
              <c:f>'graf č. 4'!$A$5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'graf č. 4'!$C$1:$N$2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4'!$C$5:$N$5</c:f>
              <c:numCache>
                <c:formatCode>_-* #\ ##0\ _K_č_-;\-* #\ ##0\ _K_č_-;_-* "-"??\ _K_č_-;_-@_-</c:formatCode>
                <c:ptCount val="12"/>
                <c:pt idx="0">
                  <c:v>29756142.084599998</c:v>
                </c:pt>
                <c:pt idx="1">
                  <c:v>9403149.2354899999</c:v>
                </c:pt>
                <c:pt idx="2">
                  <c:v>13126313.830999997</c:v>
                </c:pt>
                <c:pt idx="3">
                  <c:v>52285605.151089996</c:v>
                </c:pt>
                <c:pt idx="4">
                  <c:v>26805875.617139999</c:v>
                </c:pt>
                <c:pt idx="5">
                  <c:v>9303147.7890000008</c:v>
                </c:pt>
                <c:pt idx="6">
                  <c:v>12029054.299999997</c:v>
                </c:pt>
                <c:pt idx="7">
                  <c:v>48138077.706139997</c:v>
                </c:pt>
                <c:pt idx="8">
                  <c:v>2950266.46746</c:v>
                </c:pt>
                <c:pt idx="9">
                  <c:v>100001.44648999999</c:v>
                </c:pt>
                <c:pt idx="10">
                  <c:v>1097259.531</c:v>
                </c:pt>
                <c:pt idx="11">
                  <c:v>4147527.4449499999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E-4975-954F-53CD582C62AE}"/>
            </c:ext>
          </c:extLst>
        </c:ser>
        <c:ser>
          <c:idx val="3"/>
          <c:order val="3"/>
          <c:tx>
            <c:strRef>
              <c:f>'graf č. 4'!$A$6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'graf č. 4'!$C$1:$N$2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4'!$C$6:$N$6</c:f>
              <c:numCache>
                <c:formatCode>_-* #\ ##0\ _K_č_-;\-* #\ ##0\ _K_č_-;_-* "-"??\ _K_č_-;_-@_-</c:formatCode>
                <c:ptCount val="12"/>
                <c:pt idx="0">
                  <c:v>27374850.501010004</c:v>
                </c:pt>
                <c:pt idx="1">
                  <c:v>10649600.251999998</c:v>
                </c:pt>
                <c:pt idx="2">
                  <c:v>15322409.168000001</c:v>
                </c:pt>
                <c:pt idx="3">
                  <c:v>53346859.921010002</c:v>
                </c:pt>
                <c:pt idx="4">
                  <c:v>24053251.104910005</c:v>
                </c:pt>
                <c:pt idx="5">
                  <c:v>10398732.516999999</c:v>
                </c:pt>
                <c:pt idx="6">
                  <c:v>10592707.003</c:v>
                </c:pt>
                <c:pt idx="7">
                  <c:v>45044690.624910004</c:v>
                </c:pt>
                <c:pt idx="8">
                  <c:v>3321599.3961</c:v>
                </c:pt>
                <c:pt idx="9">
                  <c:v>250867.73500000002</c:v>
                </c:pt>
                <c:pt idx="10">
                  <c:v>4729702.165</c:v>
                </c:pt>
                <c:pt idx="11">
                  <c:v>8302169.2960999999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EE-4975-954F-53CD582C62AE}"/>
            </c:ext>
          </c:extLst>
        </c:ser>
        <c:ser>
          <c:idx val="4"/>
          <c:order val="4"/>
          <c:tx>
            <c:strRef>
              <c:f>'graf č. 4'!$A$7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'graf č. 4'!$C$1:$N$2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4'!$C$7:$N$7</c:f>
              <c:numCache>
                <c:formatCode>_-* #\ ##0\ _K_č_-;\-* #\ ##0\ _K_č_-;_-* "-"??\ _K_č_-;_-@_-</c:formatCode>
                <c:ptCount val="12"/>
                <c:pt idx="0">
                  <c:v>26854811.826500002</c:v>
                </c:pt>
                <c:pt idx="1">
                  <c:v>12658203.173999999</c:v>
                </c:pt>
                <c:pt idx="2">
                  <c:v>13927791.228999998</c:v>
                </c:pt>
                <c:pt idx="3">
                  <c:v>53440806.229499996</c:v>
                </c:pt>
                <c:pt idx="4">
                  <c:v>22789665.004500002</c:v>
                </c:pt>
                <c:pt idx="5">
                  <c:v>12018734.571999999</c:v>
                </c:pt>
                <c:pt idx="6">
                  <c:v>9019115.2799999975</c:v>
                </c:pt>
                <c:pt idx="7">
                  <c:v>43827514.8565</c:v>
                </c:pt>
                <c:pt idx="8">
                  <c:v>4065146.8220000002</c:v>
                </c:pt>
                <c:pt idx="9">
                  <c:v>639468.60200000007</c:v>
                </c:pt>
                <c:pt idx="10">
                  <c:v>4908675.949</c:v>
                </c:pt>
                <c:pt idx="11">
                  <c:v>9613291.3729999997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E-4975-954F-53CD582C62AE}"/>
            </c:ext>
          </c:extLst>
        </c:ser>
        <c:ser>
          <c:idx val="5"/>
          <c:order val="5"/>
          <c:tx>
            <c:strRef>
              <c:f>'graf č. 4'!$A$8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'graf č. 4'!$C$1:$N$2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4'!$C$8:$N$8</c:f>
              <c:numCache>
                <c:formatCode>_-* #\ ##0\ _K_č_-;\-* #\ ##0\ _K_č_-;_-* "-"??\ _K_č_-;_-@_-</c:formatCode>
                <c:ptCount val="12"/>
                <c:pt idx="0">
                  <c:v>25707899.779000003</c:v>
                </c:pt>
                <c:pt idx="1">
                  <c:v>14192354.695000002</c:v>
                </c:pt>
                <c:pt idx="2">
                  <c:v>16511243.263100002</c:v>
                </c:pt>
                <c:pt idx="3">
                  <c:v>56411497.737100005</c:v>
                </c:pt>
                <c:pt idx="4">
                  <c:v>22153953.000000004</c:v>
                </c:pt>
                <c:pt idx="5">
                  <c:v>13484398.011000002</c:v>
                </c:pt>
                <c:pt idx="6">
                  <c:v>11463131.306100003</c:v>
                </c:pt>
                <c:pt idx="7">
                  <c:v>47101482.317100003</c:v>
                </c:pt>
                <c:pt idx="8">
                  <c:v>3553946.7790000001</c:v>
                </c:pt>
                <c:pt idx="9">
                  <c:v>707956.68399999989</c:v>
                </c:pt>
                <c:pt idx="10">
                  <c:v>5048111.9569999995</c:v>
                </c:pt>
                <c:pt idx="11">
                  <c:v>9310015.4199999999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EE-4975-954F-53CD582C6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037408"/>
        <c:axId val="379039704"/>
      </c:barChart>
      <c:catAx>
        <c:axId val="37903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9039704"/>
        <c:crosses val="autoZero"/>
        <c:auto val="1"/>
        <c:lblAlgn val="ctr"/>
        <c:lblOffset val="100"/>
        <c:noMultiLvlLbl val="0"/>
      </c:catAx>
      <c:valAx>
        <c:axId val="37903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90374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470868325925281E-2"/>
                <c:y val="0.209518445610965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Struktura aktivních přístupů k síti internet dle</a:t>
            </a:r>
            <a:r>
              <a:rPr lang="cs-CZ" sz="1200" baseline="0"/>
              <a:t> rychlostí v roce 2017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064405962935872"/>
          <c:y val="0.13890826023391814"/>
          <c:w val="0.47151224337263031"/>
          <c:h val="0.787979532163742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DDE-4B5E-95C6-A66CE35E8C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DDE-4B5E-95C6-A66CE35E8C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DDE-4B5E-95C6-A66CE35E8C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DDE-4B5E-95C6-A66CE35E8C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DDE-4B5E-95C6-A66CE35E8C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DDE-4B5E-95C6-A66CE35E8C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40'!$A$2:$A$7</c:f>
              <c:strCache>
                <c:ptCount val="6"/>
                <c:pt idx="0">
                  <c:v>rychlost &lt; 2 Mbit/s</c:v>
                </c:pt>
                <c:pt idx="1">
                  <c:v>rychlost = 2 Mbit/s</c:v>
                </c:pt>
                <c:pt idx="2">
                  <c:v>rychlost &gt; 2 Mbit/s &lt; 10 Mbit/s</c:v>
                </c:pt>
                <c:pt idx="3">
                  <c:v>rychlost &gt;= 10 Mbit/s &lt; 30 Mbit/s</c:v>
                </c:pt>
                <c:pt idx="4">
                  <c:v>rychlost &gt;= 30 Mbit/s &lt; 100 Mbit/s</c:v>
                </c:pt>
                <c:pt idx="5">
                  <c:v>rychlost &gt;= 100 Mbit/s</c:v>
                </c:pt>
              </c:strCache>
            </c:strRef>
          </c:cat>
          <c:val>
            <c:numRef>
              <c:f>'graf č. 40'!$D$2:$D$7</c:f>
              <c:numCache>
                <c:formatCode>0.0%</c:formatCode>
                <c:ptCount val="6"/>
                <c:pt idx="0">
                  <c:v>3.3618957620742693E-3</c:v>
                </c:pt>
                <c:pt idx="1">
                  <c:v>1.7579911070595224E-2</c:v>
                </c:pt>
                <c:pt idx="2">
                  <c:v>0.1441445908589421</c:v>
                </c:pt>
                <c:pt idx="3">
                  <c:v>0.36372628763757947</c:v>
                </c:pt>
                <c:pt idx="4">
                  <c:v>0.23307812774646378</c:v>
                </c:pt>
                <c:pt idx="5">
                  <c:v>0.23810918692434518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DE-4B5E-95C6-A66CE35E8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0348825130368"/>
          <c:y val="0.81838742690058475"/>
          <c:w val="0.70922028545904059"/>
          <c:h val="0.149699561403508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počtu aktivních přístupů k síti </a:t>
            </a:r>
            <a:r>
              <a:rPr lang="cs-CZ" sz="1200"/>
              <a:t>i</a:t>
            </a:r>
            <a:r>
              <a:rPr lang="en-US" sz="1200"/>
              <a:t>nternet -  prostřednictvím </a:t>
            </a:r>
            <a:r>
              <a:rPr lang="cs-CZ" sz="1200"/>
              <a:t>technologie</a:t>
            </a:r>
            <a:r>
              <a:rPr lang="en-US" sz="1200"/>
              <a:t> ADSL, VDSL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817891513560806"/>
          <c:y val="0.24157407407407408"/>
          <c:w val="0.81126552930883644"/>
          <c:h val="0.5451232137649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41'!$A$2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41'!$C$1:$H$1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41'!$C$2:$H$2</c:f>
              <c:numCache>
                <c:formatCode>_-* #\ ##0\ _K_č_-;\-* #\ ##0\ _K_č_-;_-* "-"??\ _K_č_-;_-@_-</c:formatCode>
                <c:ptCount val="6"/>
                <c:pt idx="0">
                  <c:v>691867</c:v>
                </c:pt>
                <c:pt idx="1">
                  <c:v>591097</c:v>
                </c:pt>
                <c:pt idx="2">
                  <c:v>554320</c:v>
                </c:pt>
                <c:pt idx="3">
                  <c:v>456883</c:v>
                </c:pt>
                <c:pt idx="4">
                  <c:v>350175</c:v>
                </c:pt>
                <c:pt idx="5">
                  <c:v>257337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B-4C9E-AA13-375771C7C0C4}"/>
            </c:ext>
          </c:extLst>
        </c:ser>
        <c:ser>
          <c:idx val="1"/>
          <c:order val="1"/>
          <c:tx>
            <c:strRef>
              <c:f>'graf č. 41'!$A$3</c:f>
              <c:strCache>
                <c:ptCount val="1"/>
                <c:pt idx="0">
                  <c:v>VDSL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41'!$C$1:$H$1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41'!$C$3:$H$3</c:f>
              <c:numCache>
                <c:formatCode>_-* #\ ##0\ _K_č_-;\-* #\ ##0\ _K_č_-;_-* "-"??\ _K_č_-;_-@_-</c:formatCode>
                <c:ptCount val="6"/>
                <c:pt idx="0">
                  <c:v>259971</c:v>
                </c:pt>
                <c:pt idx="1">
                  <c:v>361765</c:v>
                </c:pt>
                <c:pt idx="2">
                  <c:v>398184</c:v>
                </c:pt>
                <c:pt idx="3">
                  <c:v>484508</c:v>
                </c:pt>
                <c:pt idx="4">
                  <c:v>554180</c:v>
                </c:pt>
                <c:pt idx="5">
                  <c:v>618558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B-4C9E-AA13-375771C7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617328"/>
        <c:axId val="597611424"/>
      </c:barChart>
      <c:catAx>
        <c:axId val="59761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7611424"/>
        <c:crosses val="autoZero"/>
        <c:auto val="1"/>
        <c:lblAlgn val="ctr"/>
        <c:lblOffset val="100"/>
        <c:noMultiLvlLbl val="0"/>
      </c:catAx>
      <c:valAx>
        <c:axId val="59761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76173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2272685185185185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počtu aktivních přístupů k síti </a:t>
            </a:r>
            <a:r>
              <a:rPr lang="cs-CZ" sz="1200"/>
              <a:t>i</a:t>
            </a:r>
            <a:r>
              <a:rPr lang="en-US" sz="1200"/>
              <a:t>nternet prostřednictvím</a:t>
            </a:r>
            <a:r>
              <a:rPr lang="cs-CZ" sz="1200" baseline="0"/>
              <a:t> technologie</a:t>
            </a:r>
            <a:r>
              <a:rPr lang="en-US" sz="1200"/>
              <a:t> xDSL - dle rychlosti přístupu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382405506704658"/>
          <c:y val="0.22884137426900586"/>
          <c:w val="0.7155037429659814"/>
          <c:h val="0.43833954678362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42'!$A$2</c:f>
              <c:strCache>
                <c:ptCount val="1"/>
                <c:pt idx="0">
                  <c:v> rychlost &lt; 2 Mbit/s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42'!$C$1:$H$1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42'!$C$2:$H$2</c:f>
              <c:numCache>
                <c:formatCode>#,##0</c:formatCode>
                <c:ptCount val="6"/>
                <c:pt idx="0">
                  <c:v>2009</c:v>
                </c:pt>
                <c:pt idx="1">
                  <c:v>430</c:v>
                </c:pt>
                <c:pt idx="2">
                  <c:v>256</c:v>
                </c:pt>
                <c:pt idx="3">
                  <c:v>55</c:v>
                </c:pt>
                <c:pt idx="4">
                  <c:v>89</c:v>
                </c:pt>
                <c:pt idx="5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6-481A-93AD-9C48233CF64A}"/>
            </c:ext>
          </c:extLst>
        </c:ser>
        <c:ser>
          <c:idx val="1"/>
          <c:order val="1"/>
          <c:tx>
            <c:strRef>
              <c:f>'graf č. 42'!$A$3</c:f>
              <c:strCache>
                <c:ptCount val="1"/>
                <c:pt idx="0">
                  <c:v> rychlost = 2 Mbit/s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42'!$C$1:$H$1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42'!$C$3:$H$3</c:f>
              <c:numCache>
                <c:formatCode>#,##0</c:formatCode>
                <c:ptCount val="6"/>
                <c:pt idx="0">
                  <c:v>86254</c:v>
                </c:pt>
                <c:pt idx="1">
                  <c:v>93038</c:v>
                </c:pt>
                <c:pt idx="2">
                  <c:v>80856</c:v>
                </c:pt>
                <c:pt idx="3">
                  <c:v>79247</c:v>
                </c:pt>
                <c:pt idx="4">
                  <c:v>58688</c:v>
                </c:pt>
                <c:pt idx="5">
                  <c:v>42234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6-481A-93AD-9C48233CF64A}"/>
            </c:ext>
          </c:extLst>
        </c:ser>
        <c:ser>
          <c:idx val="2"/>
          <c:order val="2"/>
          <c:tx>
            <c:strRef>
              <c:f>'graf č. 42'!$A$4</c:f>
              <c:strCache>
                <c:ptCount val="1"/>
                <c:pt idx="0">
                  <c:v> rychlost &gt; 2 Mbit/s &lt; 10 Mbit/s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42'!$C$1:$H$1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42'!$C$4:$H$4</c:f>
              <c:numCache>
                <c:formatCode>#,##0</c:formatCode>
                <c:ptCount val="6"/>
                <c:pt idx="0">
                  <c:v>589722</c:v>
                </c:pt>
                <c:pt idx="1">
                  <c:v>485742</c:v>
                </c:pt>
                <c:pt idx="2">
                  <c:v>461840</c:v>
                </c:pt>
                <c:pt idx="3">
                  <c:v>369071</c:v>
                </c:pt>
                <c:pt idx="4">
                  <c:v>282614</c:v>
                </c:pt>
                <c:pt idx="5">
                  <c:v>205900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6-481A-93AD-9C48233CF64A}"/>
            </c:ext>
          </c:extLst>
        </c:ser>
        <c:ser>
          <c:idx val="3"/>
          <c:order val="3"/>
          <c:tx>
            <c:strRef>
              <c:f>'graf č. 42'!$A$5</c:f>
              <c:strCache>
                <c:ptCount val="1"/>
                <c:pt idx="0">
                  <c:v> rychlost &gt;= 10 Mbit/s &lt; 30 Mbit/s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42'!$C$1:$H$1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42'!$C$5:$H$5</c:f>
              <c:numCache>
                <c:formatCode>#,##0</c:formatCode>
                <c:ptCount val="6"/>
                <c:pt idx="0">
                  <c:v>247353</c:v>
                </c:pt>
                <c:pt idx="1">
                  <c:v>334477</c:v>
                </c:pt>
                <c:pt idx="2">
                  <c:v>365710</c:v>
                </c:pt>
                <c:pt idx="3">
                  <c:v>425508</c:v>
                </c:pt>
                <c:pt idx="4">
                  <c:v>449677</c:v>
                </c:pt>
                <c:pt idx="5">
                  <c:v>468482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C6-481A-93AD-9C48233CF64A}"/>
            </c:ext>
          </c:extLst>
        </c:ser>
        <c:ser>
          <c:idx val="4"/>
          <c:order val="4"/>
          <c:tx>
            <c:strRef>
              <c:f>'graf č. 42'!$A$6</c:f>
              <c:strCache>
                <c:ptCount val="1"/>
                <c:pt idx="0">
                  <c:v> rychlost &gt;= 30 Mbit/s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42'!$C$1:$H$1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42'!$C$6:$H$6</c:f>
              <c:numCache>
                <c:formatCode>#,##0</c:formatCode>
                <c:ptCount val="6"/>
                <c:pt idx="0">
                  <c:v>26847</c:v>
                </c:pt>
                <c:pt idx="1">
                  <c:v>39175</c:v>
                </c:pt>
                <c:pt idx="2">
                  <c:v>43848</c:v>
                </c:pt>
                <c:pt idx="3">
                  <c:v>67510</c:v>
                </c:pt>
                <c:pt idx="4">
                  <c:v>113287</c:v>
                </c:pt>
                <c:pt idx="5">
                  <c:v>159062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C6-481A-93AD-9C48233CF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254968"/>
        <c:axId val="340255624"/>
      </c:barChart>
      <c:lineChart>
        <c:grouping val="standard"/>
        <c:varyColors val="0"/>
        <c:ser>
          <c:idx val="5"/>
          <c:order val="5"/>
          <c:tx>
            <c:strRef>
              <c:f>'graf č. 42'!$A$7</c:f>
              <c:strCache>
                <c:ptCount val="1"/>
                <c:pt idx="0">
                  <c:v> celkem (pravá osa) 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'graf č. 42'!$C$1:$H$1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42'!$C$7:$H$7</c:f>
              <c:numCache>
                <c:formatCode>#,##0</c:formatCode>
                <c:ptCount val="6"/>
                <c:pt idx="0">
                  <c:v>952185</c:v>
                </c:pt>
                <c:pt idx="1">
                  <c:v>952862</c:v>
                </c:pt>
                <c:pt idx="2">
                  <c:v>952510</c:v>
                </c:pt>
                <c:pt idx="3">
                  <c:v>941391</c:v>
                </c:pt>
                <c:pt idx="4">
                  <c:v>904355</c:v>
                </c:pt>
                <c:pt idx="5">
                  <c:v>875895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C6-481A-93AD-9C48233CF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92832"/>
        <c:axId val="433994472"/>
      </c:lineChart>
      <c:catAx>
        <c:axId val="34025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0255624"/>
        <c:crosses val="autoZero"/>
        <c:auto val="1"/>
        <c:lblAlgn val="ctr"/>
        <c:lblOffset val="100"/>
        <c:noMultiLvlLbl val="0"/>
      </c:catAx>
      <c:valAx>
        <c:axId val="34025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02549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970168612191959E-2"/>
                <c:y val="0.200990497076023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4339944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399283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2105809295067431"/>
                <c:y val="0.191328480246509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přístupů celkem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43399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3994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/>
              <a:t>Struktura aktivních</a:t>
            </a:r>
            <a:r>
              <a:rPr lang="cs-CZ" sz="1100" baseline="0"/>
              <a:t> přístupů k síti internet prostřednictvím technologie xDSL dle rychlostí za rok 2017</a:t>
            </a:r>
            <a:endParaRPr lang="cs-CZ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873208942267434E-2"/>
          <c:y val="0.24130686789151357"/>
          <c:w val="0.89012685914260714"/>
          <c:h val="0.5457480314960629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3D-47E3-A134-7CFFA20E21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03D-47E3-A134-7CFFA20E21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03D-47E3-A134-7CFFA20E21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03D-47E3-A134-7CFFA20E21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03D-47E3-A134-7CFFA20E21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43'!$A$2:$A$6</c:f>
              <c:strCache>
                <c:ptCount val="5"/>
                <c:pt idx="0">
                  <c:v> rychlost &lt; 2 Mbit/s </c:v>
                </c:pt>
                <c:pt idx="1">
                  <c:v> rychlost = 2 Mbit/s </c:v>
                </c:pt>
                <c:pt idx="2">
                  <c:v> rychlost &gt; 2 Mbit/s &lt; 10 Mbit/s </c:v>
                </c:pt>
                <c:pt idx="3">
                  <c:v> rychlost &gt;= 10 Mbit/s &lt; 30 Mbit/s </c:v>
                </c:pt>
                <c:pt idx="4">
                  <c:v> rychlost &gt;= 30 Mbit/s </c:v>
                </c:pt>
              </c:strCache>
            </c:strRef>
          </c:cat>
          <c:val>
            <c:numRef>
              <c:f>'graf č. 43'!$D$2:$D$6</c:f>
              <c:numCache>
                <c:formatCode>0.00%</c:formatCode>
                <c:ptCount val="5"/>
                <c:pt idx="0">
                  <c:v>2.4774659063015543E-4</c:v>
                </c:pt>
                <c:pt idx="1">
                  <c:v>4.8218108334903156E-2</c:v>
                </c:pt>
                <c:pt idx="2">
                  <c:v>0.23507383875921201</c:v>
                </c:pt>
                <c:pt idx="3">
                  <c:v>0.53486091369399302</c:v>
                </c:pt>
                <c:pt idx="4">
                  <c:v>0.18159939262126168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3D-47E3-A134-7CFFA20E2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68208789076464"/>
          <c:y val="0.77082421988918048"/>
          <c:w val="0.74738809399797779"/>
          <c:h val="0.210657261592300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0" i="0" baseline="0">
                <a:effectLst/>
              </a:rPr>
              <a:t>Vývoj počtu aktivních přístupů k síti internet prostřednictvím technologie xDSL - zákaznické segmentace</a:t>
            </a:r>
            <a:endParaRPr lang="cs-C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'graf č. 44'!$A$2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44'!$C$1:$H$1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44'!$C$2:$H$2</c:f>
              <c:numCache>
                <c:formatCode>#,##0</c:formatCode>
                <c:ptCount val="6"/>
                <c:pt idx="0">
                  <c:v>951.83799999999997</c:v>
                </c:pt>
                <c:pt idx="1">
                  <c:v>952.86199999999997</c:v>
                </c:pt>
                <c:pt idx="2">
                  <c:v>952.50400000000002</c:v>
                </c:pt>
                <c:pt idx="3">
                  <c:v>941.39099999999996</c:v>
                </c:pt>
                <c:pt idx="4">
                  <c:v>904.35500000000002</c:v>
                </c:pt>
                <c:pt idx="5">
                  <c:v>875.89499999999998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0-49B9-9DC3-5A2C188D0E9C}"/>
            </c:ext>
          </c:extLst>
        </c:ser>
        <c:ser>
          <c:idx val="2"/>
          <c:order val="2"/>
          <c:tx>
            <c:strRef>
              <c:f>'graf č. 44'!$A$3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44'!$C$1:$H$1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44'!$C$3:$H$3</c:f>
              <c:numCache>
                <c:formatCode>#,##0</c:formatCode>
                <c:ptCount val="6"/>
                <c:pt idx="0">
                  <c:v>245.29699999999991</c:v>
                </c:pt>
                <c:pt idx="1">
                  <c:v>273.89999999999998</c:v>
                </c:pt>
                <c:pt idx="2">
                  <c:v>280.22400000000005</c:v>
                </c:pt>
                <c:pt idx="3">
                  <c:v>248.33299999999997</c:v>
                </c:pt>
                <c:pt idx="4">
                  <c:v>247.46699999999998</c:v>
                </c:pt>
                <c:pt idx="5">
                  <c:v>246.59899999999993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F0-49B9-9DC3-5A2C188D0E9C}"/>
            </c:ext>
          </c:extLst>
        </c:ser>
        <c:ser>
          <c:idx val="3"/>
          <c:order val="3"/>
          <c:tx>
            <c:strRef>
              <c:f>'graf č. 44'!$A$4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44'!$C$1:$H$1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44'!$C$4:$H$4</c:f>
              <c:numCache>
                <c:formatCode>#,##0</c:formatCode>
                <c:ptCount val="6"/>
                <c:pt idx="0">
                  <c:v>706.54100000000005</c:v>
                </c:pt>
                <c:pt idx="1">
                  <c:v>678.96199999999999</c:v>
                </c:pt>
                <c:pt idx="2">
                  <c:v>672.28</c:v>
                </c:pt>
                <c:pt idx="3">
                  <c:v>693.05799999999999</c:v>
                </c:pt>
                <c:pt idx="4">
                  <c:v>656.88800000000003</c:v>
                </c:pt>
                <c:pt idx="5">
                  <c:v>629.29600000000005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F0-49B9-9DC3-5A2C188D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588664"/>
        <c:axId val="3205631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44'!$A$1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xDSL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44'!$C$1:$H$1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44'!$C$1:$H$1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6F0-49B9-9DC3-5A2C188D0E9C}"/>
                  </c:ext>
                </c:extLst>
              </c15:ser>
            </c15:filteredLineSeries>
          </c:ext>
        </c:extLst>
      </c:lineChart>
      <c:catAx>
        <c:axId val="32158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0563144"/>
        <c:crosses val="autoZero"/>
        <c:auto val="1"/>
        <c:lblAlgn val="ctr"/>
        <c:lblOffset val="100"/>
        <c:noMultiLvlLbl val="0"/>
      </c:catAx>
      <c:valAx>
        <c:axId val="32056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přístupů v tisících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256982720909886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1588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Disponibilní přípojky xDSL - dle maximální dosažitelné</a:t>
            </a:r>
            <a:r>
              <a:rPr lang="cs-CZ" sz="1200" baseline="0"/>
              <a:t> rychlosti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390443785349009"/>
          <c:y val="0.10331296374212766"/>
          <c:w val="0.54827760296693318"/>
          <c:h val="0.72964169555141489"/>
        </c:manualLayout>
      </c:layout>
      <c:pie3DChart>
        <c:varyColors val="1"/>
        <c:ser>
          <c:idx val="0"/>
          <c:order val="0"/>
          <c:tx>
            <c:strRef>
              <c:f>'graf č. 45'!$A$2</c:f>
              <c:strCache>
                <c:ptCount val="1"/>
                <c:pt idx="0">
                  <c:v>xDSL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F4C-44AE-A33B-496EAEFD26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4C-44AE-A33B-496EAEFD26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F4C-44AE-A33B-496EAEFD26B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45'!$C$1:$E$1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nad 100 Mbit/s</c:v>
                </c:pt>
              </c:strCache>
            </c:strRef>
          </c:cat>
          <c:val>
            <c:numRef>
              <c:f>'graf č. 45'!$C$2:$E$2</c:f>
              <c:numCache>
                <c:formatCode>_-* #\ ##0\ _K_č_-;\-* #\ ##0\ _K_č_-;_-* "-"??\ _K_č_-;_-@_-</c:formatCode>
                <c:ptCount val="3"/>
                <c:pt idx="0">
                  <c:v>2504170</c:v>
                </c:pt>
                <c:pt idx="1">
                  <c:v>1122321</c:v>
                </c:pt>
                <c:pt idx="2">
                  <c:v>764877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4C-44AE-A33B-496EAEFD2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7525073099415207"/>
          <c:w val="0.9"/>
          <c:h val="7.8331140350877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počtu aktivních přístupů k síti internet prostřednictvím bezdrátových</a:t>
            </a:r>
            <a:r>
              <a:rPr lang="cs-CZ" sz="1200" baseline="0"/>
              <a:t> technologií</a:t>
            </a:r>
            <a:r>
              <a:rPr lang="cs-CZ" sz="1200"/>
              <a:t> fungujících ve volných</a:t>
            </a:r>
            <a:r>
              <a:rPr lang="cs-CZ" sz="1200" baseline="0"/>
              <a:t> pásmech (WiFi)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698505078169577"/>
          <c:y val="0.22721673976608187"/>
          <c:w val="0.6602848754577616"/>
          <c:h val="0.43222478070175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46'!$A$2</c:f>
              <c:strCache>
                <c:ptCount val="1"/>
                <c:pt idx="0">
                  <c:v>rychlost &lt; 2 Mbit/s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46'!$C$1:$H$1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46'!$C$2:$H$2</c:f>
              <c:numCache>
                <c:formatCode>_-* #\ ##0\ _K_č_-;\-* #\ ##0\ _K_č_-;_-* "-"??\ _K_č_-;_-@_-</c:formatCode>
                <c:ptCount val="6"/>
                <c:pt idx="0">
                  <c:v>72231</c:v>
                </c:pt>
                <c:pt idx="1">
                  <c:v>43803</c:v>
                </c:pt>
                <c:pt idx="2">
                  <c:v>30793</c:v>
                </c:pt>
                <c:pt idx="3">
                  <c:v>18234</c:v>
                </c:pt>
                <c:pt idx="4">
                  <c:v>14263</c:v>
                </c:pt>
                <c:pt idx="5">
                  <c:v>7517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4-4EF1-AEF4-2754D8553E09}"/>
            </c:ext>
          </c:extLst>
        </c:ser>
        <c:ser>
          <c:idx val="1"/>
          <c:order val="1"/>
          <c:tx>
            <c:strRef>
              <c:f>'graf č. 46'!$A$3</c:f>
              <c:strCache>
                <c:ptCount val="1"/>
                <c:pt idx="0">
                  <c:v>rychlost = 2 Mbit/s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46'!$C$1:$H$1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46'!$C$3:$H$3</c:f>
              <c:numCache>
                <c:formatCode>_-* #\ ##0\ _K_č_-;\-* #\ ##0\ _K_č_-;_-* "-"??\ _K_č_-;_-@_-</c:formatCode>
                <c:ptCount val="6"/>
                <c:pt idx="0">
                  <c:v>73793</c:v>
                </c:pt>
                <c:pt idx="1">
                  <c:v>42307</c:v>
                </c:pt>
                <c:pt idx="2">
                  <c:v>33396</c:v>
                </c:pt>
                <c:pt idx="3">
                  <c:v>19096</c:v>
                </c:pt>
                <c:pt idx="4">
                  <c:v>13797</c:v>
                </c:pt>
                <c:pt idx="5">
                  <c:v>10061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4-4EF1-AEF4-2754D8553E09}"/>
            </c:ext>
          </c:extLst>
        </c:ser>
        <c:ser>
          <c:idx val="2"/>
          <c:order val="2"/>
          <c:tx>
            <c:strRef>
              <c:f>'graf č. 46'!$A$4</c:f>
              <c:strCache>
                <c:ptCount val="1"/>
                <c:pt idx="0">
                  <c:v>rychlost &gt; 2 Mbit/s &lt; 10 Mbit/s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46'!$C$1:$H$1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46'!$C$4:$H$4</c:f>
              <c:numCache>
                <c:formatCode>_-* #\ ##0\ _K_č_-;\-* #\ ##0\ _K_č_-;_-* "-"??\ _K_č_-;_-@_-</c:formatCode>
                <c:ptCount val="6"/>
                <c:pt idx="0">
                  <c:v>543739</c:v>
                </c:pt>
                <c:pt idx="1">
                  <c:v>525325</c:v>
                </c:pt>
                <c:pt idx="2">
                  <c:v>463422</c:v>
                </c:pt>
                <c:pt idx="3">
                  <c:v>328386</c:v>
                </c:pt>
                <c:pt idx="4">
                  <c:v>278133</c:v>
                </c:pt>
                <c:pt idx="5">
                  <c:v>224948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F4-4EF1-AEF4-2754D8553E09}"/>
            </c:ext>
          </c:extLst>
        </c:ser>
        <c:ser>
          <c:idx val="3"/>
          <c:order val="3"/>
          <c:tx>
            <c:strRef>
              <c:f>'graf č. 46'!$A$5</c:f>
              <c:strCache>
                <c:ptCount val="1"/>
                <c:pt idx="0">
                  <c:v>rychlost &gt;= 10 Mbit/s &lt; 30 Mbit/s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46'!$C$1:$H$1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46'!$C$5:$H$5</c:f>
              <c:numCache>
                <c:formatCode>_-* #\ ##0\ _K_č_-;\-* #\ ##0\ _K_č_-;_-* "-"??\ _K_č_-;_-@_-</c:formatCode>
                <c:ptCount val="6"/>
                <c:pt idx="0">
                  <c:v>235954</c:v>
                </c:pt>
                <c:pt idx="1">
                  <c:v>308796</c:v>
                </c:pt>
                <c:pt idx="2">
                  <c:v>432831</c:v>
                </c:pt>
                <c:pt idx="3">
                  <c:v>451400</c:v>
                </c:pt>
                <c:pt idx="4">
                  <c:v>484964</c:v>
                </c:pt>
                <c:pt idx="5">
                  <c:v>526834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F4-4EF1-AEF4-2754D8553E09}"/>
            </c:ext>
          </c:extLst>
        </c:ser>
        <c:ser>
          <c:idx val="4"/>
          <c:order val="4"/>
          <c:tx>
            <c:strRef>
              <c:f>'graf č. 46'!$A$6</c:f>
              <c:strCache>
                <c:ptCount val="1"/>
                <c:pt idx="0">
                  <c:v>rychlost &gt;= 30 Mbit/s &lt; 100 Mbit/s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46'!$C$1:$H$1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46'!$C$6:$H$6</c:f>
              <c:numCache>
                <c:formatCode>_-* #\ ##0\ _K_č_-;\-* #\ ##0\ _K_č_-;_-* "-"??\ _K_č_-;_-@_-</c:formatCode>
                <c:ptCount val="6"/>
                <c:pt idx="0">
                  <c:v>29432</c:v>
                </c:pt>
                <c:pt idx="1">
                  <c:v>28602</c:v>
                </c:pt>
                <c:pt idx="2">
                  <c:v>71781</c:v>
                </c:pt>
                <c:pt idx="3">
                  <c:v>169082</c:v>
                </c:pt>
                <c:pt idx="4">
                  <c:v>249057</c:v>
                </c:pt>
                <c:pt idx="5">
                  <c:v>298512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F4-4EF1-AEF4-2754D8553E09}"/>
            </c:ext>
          </c:extLst>
        </c:ser>
        <c:ser>
          <c:idx val="5"/>
          <c:order val="5"/>
          <c:tx>
            <c:strRef>
              <c:f>'graf č. 46'!$A$7</c:f>
              <c:strCache>
                <c:ptCount val="1"/>
                <c:pt idx="0">
                  <c:v>rychlost &gt;= 100 Mbit/s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46'!$C$1:$H$1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46'!$C$7:$H$7</c:f>
              <c:numCache>
                <c:formatCode>_-* #\ ##0\ _K_č_-;\-* #\ ##0\ _K_č_-;_-* "-"??\ _K_č_-;_-@_-</c:formatCode>
                <c:ptCount val="6"/>
                <c:pt idx="0">
                  <c:v>3250</c:v>
                </c:pt>
                <c:pt idx="1">
                  <c:v>5275</c:v>
                </c:pt>
                <c:pt idx="2">
                  <c:v>15016</c:v>
                </c:pt>
                <c:pt idx="3">
                  <c:v>10890</c:v>
                </c:pt>
                <c:pt idx="4">
                  <c:v>19023</c:v>
                </c:pt>
                <c:pt idx="5">
                  <c:v>17399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4-4EF1-AEF4-2754D8553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847608"/>
        <c:axId val="237846624"/>
      </c:barChart>
      <c:lineChart>
        <c:grouping val="standard"/>
        <c:varyColors val="0"/>
        <c:ser>
          <c:idx val="6"/>
          <c:order val="6"/>
          <c:tx>
            <c:strRef>
              <c:f>'graf č. 46'!$A$8</c:f>
              <c:strCache>
                <c:ptCount val="1"/>
                <c:pt idx="0">
                  <c:v>počet přístupů celkem (pravá osa)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46'!$C$1:$H$1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46'!$C$8:$H$8</c:f>
              <c:numCache>
                <c:formatCode>_-* #\ ##0\ _K_č_-;\-* #\ ##0\ _K_č_-;_-* "-"??\ _K_č_-;_-@_-</c:formatCode>
                <c:ptCount val="6"/>
                <c:pt idx="0">
                  <c:v>958399</c:v>
                </c:pt>
                <c:pt idx="1">
                  <c:v>954108</c:v>
                </c:pt>
                <c:pt idx="2">
                  <c:v>1047239</c:v>
                </c:pt>
                <c:pt idx="3">
                  <c:v>997088</c:v>
                </c:pt>
                <c:pt idx="4">
                  <c:v>1059237</c:v>
                </c:pt>
                <c:pt idx="5">
                  <c:v>1085271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F4-4EF1-AEF4-2754D8553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466336"/>
        <c:axId val="382471584"/>
      </c:lineChart>
      <c:catAx>
        <c:axId val="23784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7846624"/>
        <c:crosses val="autoZero"/>
        <c:auto val="1"/>
        <c:lblAlgn val="ctr"/>
        <c:lblOffset val="100"/>
        <c:noMultiLvlLbl val="0"/>
      </c:catAx>
      <c:valAx>
        <c:axId val="23784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7847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6507620941020542E-2"/>
                <c:y val="0.208932355338223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382471584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2466336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1728279024410464"/>
                <c:y val="0.206168859649122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přístupů celkem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38246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471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4844820701725E-2"/>
          <c:y val="0.72534722222222225"/>
          <c:w val="0.86503101836184837"/>
          <c:h val="0.246801900584795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Struktura aktivních přístupů k síti internet prostřednictvím bezdrátových technologií fungujících ve volných pásmech dle rychlostí za rok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529820630128754E-2"/>
          <c:y val="0.23174451754385966"/>
          <c:w val="0.94647017936987121"/>
          <c:h val="0.541963450292397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4AA-482F-80E2-920DC523BD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4AA-482F-80E2-920DC523BD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4AA-482F-80E2-920DC523BD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4AA-482F-80E2-920DC523BD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4AA-482F-80E2-920DC523BD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4AA-482F-80E2-920DC523BD43}"/>
              </c:ext>
            </c:extLst>
          </c:dPt>
          <c:dLbls>
            <c:dLbl>
              <c:idx val="1"/>
              <c:layout>
                <c:manualLayout>
                  <c:x val="2.6350829457219685E-2"/>
                  <c:y val="1.822073354197112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AA-482F-80E2-920DC523BD4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27,6%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AA-482F-80E2-920DC523BD4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47'!$A$2:$A$7</c:f>
              <c:strCache>
                <c:ptCount val="6"/>
                <c:pt idx="0">
                  <c:v>rychlost &lt; 2 Mbit/s</c:v>
                </c:pt>
                <c:pt idx="1">
                  <c:v>rychlost = 2 Mbit/s</c:v>
                </c:pt>
                <c:pt idx="2">
                  <c:v>rychlost &gt; 2 Mbit/s &lt; 10 Mbit/s</c:v>
                </c:pt>
                <c:pt idx="3">
                  <c:v>rychlost &gt;= 10 Mbit/s &lt; 30 Mbit/s</c:v>
                </c:pt>
                <c:pt idx="4">
                  <c:v>rychlost &gt;= 30 Mbit/s &lt; 100 Mbit/s</c:v>
                </c:pt>
                <c:pt idx="5">
                  <c:v>rychlost &gt;= 100 Mbit/s</c:v>
                </c:pt>
              </c:strCache>
            </c:strRef>
          </c:cat>
          <c:val>
            <c:numRef>
              <c:f>'graf č. 47'!$D$2:$D$7</c:f>
              <c:numCache>
                <c:formatCode>0.00000%</c:formatCode>
                <c:ptCount val="6"/>
                <c:pt idx="0">
                  <c:v>6.9262239569655871E-3</c:v>
                </c:pt>
                <c:pt idx="1">
                  <c:v>9.2704955720737028E-3</c:v>
                </c:pt>
                <c:pt idx="2">
                  <c:v>0.20727357498726123</c:v>
                </c:pt>
                <c:pt idx="3">
                  <c:v>0.48544004216458375</c:v>
                </c:pt>
                <c:pt idx="4">
                  <c:v>0.27505756626685868</c:v>
                </c:pt>
                <c:pt idx="5">
                  <c:v>1.6032097052256992E-2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4AA-482F-80E2-920DC523B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31782655535729"/>
          <c:y val="0.793339408169492"/>
          <c:w val="0.83554024496937895"/>
          <c:h val="0.186254385964912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0" i="0" baseline="0">
                <a:effectLst/>
              </a:rPr>
              <a:t>Vývoj počtu aktivních přístupů k síti internet prostřednictvím bezdrátových technologií fungujících ve volných pásmech (Wi-Fi) - zákaznická segmentace</a:t>
            </a:r>
            <a:endParaRPr lang="cs-C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'graf č. 48'!$A$2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48'!$C$1:$H$1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48'!$C$2:$H$2</c:f>
              <c:numCache>
                <c:formatCode>#,##0</c:formatCode>
                <c:ptCount val="6"/>
                <c:pt idx="0">
                  <c:v>958.399</c:v>
                </c:pt>
                <c:pt idx="1">
                  <c:v>954.10799999999995</c:v>
                </c:pt>
                <c:pt idx="2">
                  <c:v>1047.239</c:v>
                </c:pt>
                <c:pt idx="3">
                  <c:v>997.08799999999997</c:v>
                </c:pt>
                <c:pt idx="4">
                  <c:v>1059.2370000000001</c:v>
                </c:pt>
                <c:pt idx="5" formatCode="0">
                  <c:v>1085.271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1D-422A-8C2E-ED90BB6B23E2}"/>
            </c:ext>
          </c:extLst>
        </c:ser>
        <c:ser>
          <c:idx val="2"/>
          <c:order val="2"/>
          <c:tx>
            <c:strRef>
              <c:f>'graf č. 48'!$A$3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48'!$C$1:$H$1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48'!$C$3:$H$3</c:f>
              <c:numCache>
                <c:formatCode>#,##0</c:formatCode>
                <c:ptCount val="6"/>
                <c:pt idx="0">
                  <c:v>171.47200000000001</c:v>
                </c:pt>
                <c:pt idx="1">
                  <c:v>166.00699999999995</c:v>
                </c:pt>
                <c:pt idx="2">
                  <c:v>165.94799999999998</c:v>
                </c:pt>
                <c:pt idx="3">
                  <c:v>148.71600000000001</c:v>
                </c:pt>
                <c:pt idx="4">
                  <c:v>158.48000000000013</c:v>
                </c:pt>
                <c:pt idx="5" formatCode="0">
                  <c:v>161.91499999999996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1D-422A-8C2E-ED90BB6B23E2}"/>
            </c:ext>
          </c:extLst>
        </c:ser>
        <c:ser>
          <c:idx val="3"/>
          <c:order val="3"/>
          <c:tx>
            <c:strRef>
              <c:f>'graf č. 48'!$A$4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48'!$C$1:$H$1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48'!$C$4:$H$4</c:f>
              <c:numCache>
                <c:formatCode>#,##0</c:formatCode>
                <c:ptCount val="6"/>
                <c:pt idx="0">
                  <c:v>786.92700000000002</c:v>
                </c:pt>
                <c:pt idx="1">
                  <c:v>788.101</c:v>
                </c:pt>
                <c:pt idx="2">
                  <c:v>881.29100000000005</c:v>
                </c:pt>
                <c:pt idx="3">
                  <c:v>848.37199999999996</c:v>
                </c:pt>
                <c:pt idx="4">
                  <c:v>900.75699999999995</c:v>
                </c:pt>
                <c:pt idx="5" formatCode="0">
                  <c:v>923.35599999999999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1D-422A-8C2E-ED90BB6B2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228208"/>
        <c:axId val="3232285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48'!$A$1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WiFi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48'!$C$1:$H$1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48'!$C$1:$H$1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D61D-422A-8C2E-ED90BB6B23E2}"/>
                  </c:ext>
                </c:extLst>
              </c15:ser>
            </c15:filteredLineSeries>
          </c:ext>
        </c:extLst>
      </c:lineChart>
      <c:catAx>
        <c:axId val="32322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3228536"/>
        <c:crosses val="autoZero"/>
        <c:auto val="1"/>
        <c:lblAlgn val="ctr"/>
        <c:lblOffset val="100"/>
        <c:noMultiLvlLbl val="0"/>
      </c:catAx>
      <c:valAx>
        <c:axId val="32322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000000000000001E-2"/>
              <c:y val="0.285750076694958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322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Disponibilní přípojky WIFI - dle maximální dosažitelné</a:t>
            </a:r>
            <a:r>
              <a:rPr lang="cs-CZ" sz="1200" baseline="0"/>
              <a:t> rychlosti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390443785349009"/>
          <c:y val="0.10331296374212766"/>
          <c:w val="0.54827760296693318"/>
          <c:h val="0.72964169555141489"/>
        </c:manualLayout>
      </c:layout>
      <c:pie3DChart>
        <c:varyColors val="1"/>
        <c:ser>
          <c:idx val="0"/>
          <c:order val="0"/>
          <c:tx>
            <c:strRef>
              <c:f>'graf č. 49'!$A$2</c:f>
              <c:strCache>
                <c:ptCount val="1"/>
                <c:pt idx="0">
                  <c:v>WiFi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B44-4B30-9CD2-E554A2B7A3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B44-4B30-9CD2-E554A2B7A3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B44-4B30-9CD2-E554A2B7A3BB}"/>
              </c:ext>
            </c:extLst>
          </c:dPt>
          <c:dLbls>
            <c:dLbl>
              <c:idx val="0"/>
              <c:layout>
                <c:manualLayout>
                  <c:x val="-0.12442920137539974"/>
                  <c:y val="5.501890921085399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205466831074162E-2"/>
                      <c:h val="7.05809689434724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B44-4B30-9CD2-E554A2B7A3BB}"/>
                </c:ext>
              </c:extLst>
            </c:dLbl>
            <c:dLbl>
              <c:idx val="1"/>
              <c:layout>
                <c:manualLayout>
                  <c:x val="2.8521189997269263E-2"/>
                  <c:y val="-0.213179159703448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44,7%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44-4B30-9CD2-E554A2B7A3BB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B44-4B30-9CD2-E554A2B7A3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49'!$C$1:$E$1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nad 100 Mbit/s</c:v>
                </c:pt>
              </c:strCache>
            </c:strRef>
          </c:cat>
          <c:val>
            <c:numRef>
              <c:f>'graf č. 49'!$C$2:$E$2</c:f>
              <c:numCache>
                <c:formatCode>_-* #\ ##0\ _K_č_-;\-* #\ ##0\ _K_č_-;_-* "-"??\ _K_č_-;_-@_-</c:formatCode>
                <c:ptCount val="3"/>
                <c:pt idx="0">
                  <c:v>1714420</c:v>
                </c:pt>
                <c:pt idx="1">
                  <c:v>2582112</c:v>
                </c:pt>
                <c:pt idx="2">
                  <c:v>1487815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44-4B30-9CD2-E554A2B7A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7525073099415207"/>
          <c:w val="0.9"/>
          <c:h val="7.8331140350877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Struktura tržeb ze služeb posyktovaných prostřednictvím mobiní sítě v roce 201</a:t>
            </a:r>
            <a:r>
              <a:rPr lang="cs-CZ" sz="1200"/>
              <a:t>7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451662292213473"/>
          <c:w val="1"/>
          <c:h val="0.597308253135024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D7-4729-9C51-CB4646E002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1D7-4729-9C51-CB4646E002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1D7-4729-9C51-CB4646E002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1D7-4729-9C51-CB4646E002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1D7-4729-9C51-CB4646E0026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1D7-4729-9C51-CB4646E0026B}"/>
              </c:ext>
            </c:extLst>
          </c:dPt>
          <c:dLbls>
            <c:dLbl>
              <c:idx val="3"/>
              <c:layout>
                <c:manualLayout>
                  <c:x val="-6.6367931281317112E-3"/>
                  <c:y val="-9.80254567797309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D7-4729-9C51-CB4646E00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5'!$A$2:$A$7</c:f>
              <c:strCache>
                <c:ptCount val="6"/>
                <c:pt idx="0">
                  <c:v>hlas MO </c:v>
                </c:pt>
                <c:pt idx="1">
                  <c:v>hlas VO </c:v>
                </c:pt>
                <c:pt idx="2">
                  <c:v>BB MO</c:v>
                </c:pt>
                <c:pt idx="3">
                  <c:v>BB VO</c:v>
                </c:pt>
                <c:pt idx="4">
                  <c:v>ostatní MO</c:v>
                </c:pt>
                <c:pt idx="5">
                  <c:v>ostatní VO</c:v>
                </c:pt>
              </c:strCache>
            </c:strRef>
          </c:cat>
          <c:val>
            <c:numRef>
              <c:f>'graf č. 5'!$D$2:$D$7</c:f>
              <c:numCache>
                <c:formatCode>0.000%</c:formatCode>
                <c:ptCount val="6"/>
                <c:pt idx="0">
                  <c:v>0.39272052486970344</c:v>
                </c:pt>
                <c:pt idx="1">
                  <c:v>6.3000397464410607E-2</c:v>
                </c:pt>
                <c:pt idx="2">
                  <c:v>0.23903634102825372</c:v>
                </c:pt>
                <c:pt idx="3">
                  <c:v>1.2549865052322477E-2</c:v>
                </c:pt>
                <c:pt idx="4">
                  <c:v>0.20320558336392253</c:v>
                </c:pt>
                <c:pt idx="5">
                  <c:v>8.9487288221387185E-2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D7-4729-9C51-CB4646E00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počtu aktivních přístupů k síti internet prostřednictvím sítí kabelové televize (CATV)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356033258293655"/>
          <c:y val="0.16850684631710169"/>
          <c:w val="0.7004884421018539"/>
          <c:h val="0.44436656720691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50'!$A$2</c:f>
              <c:strCache>
                <c:ptCount val="1"/>
                <c:pt idx="0">
                  <c:v>rychlost &lt; 2 Mbit/s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50'!$C$1:$H$1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50'!$C$2:$H$2</c:f>
              <c:numCache>
                <c:formatCode>_-* #\ ##0\ _K_č_-;\-* #\ ##0\ _K_č_-;_-* "-"??\ _K_č_-;_-@_-</c:formatCode>
                <c:ptCount val="6"/>
                <c:pt idx="0">
                  <c:v>1122</c:v>
                </c:pt>
                <c:pt idx="1">
                  <c:v>643</c:v>
                </c:pt>
                <c:pt idx="2">
                  <c:v>467</c:v>
                </c:pt>
                <c:pt idx="3">
                  <c:v>339</c:v>
                </c:pt>
                <c:pt idx="4">
                  <c:v>265</c:v>
                </c:pt>
                <c:pt idx="5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5-4F1B-8EFA-BB75ADBF8190}"/>
            </c:ext>
          </c:extLst>
        </c:ser>
        <c:ser>
          <c:idx val="1"/>
          <c:order val="1"/>
          <c:tx>
            <c:strRef>
              <c:f>'graf č. 50'!$A$3</c:f>
              <c:strCache>
                <c:ptCount val="1"/>
                <c:pt idx="0">
                  <c:v>rychlost = 2 Mbit/s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50'!$C$1:$H$1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50'!$C$3:$H$3</c:f>
              <c:numCache>
                <c:formatCode>_-* #\ ##0\ _K_č_-;\-* #\ ##0\ _K_č_-;_-* "-"??\ _K_č_-;_-@_-</c:formatCode>
                <c:ptCount val="6"/>
                <c:pt idx="0">
                  <c:v>37537</c:v>
                </c:pt>
                <c:pt idx="1">
                  <c:v>535</c:v>
                </c:pt>
                <c:pt idx="2">
                  <c:v>731</c:v>
                </c:pt>
                <c:pt idx="3">
                  <c:v>286</c:v>
                </c:pt>
                <c:pt idx="4">
                  <c:v>225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5-4F1B-8EFA-BB75ADBF8190}"/>
            </c:ext>
          </c:extLst>
        </c:ser>
        <c:ser>
          <c:idx val="2"/>
          <c:order val="2"/>
          <c:tx>
            <c:strRef>
              <c:f>'graf č. 50'!$A$4</c:f>
              <c:strCache>
                <c:ptCount val="1"/>
                <c:pt idx="0">
                  <c:v>rychlost &gt; 2 Mbit/s &lt; 10 Mbit/s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50'!$C$1:$H$1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50'!$C$4:$H$4</c:f>
              <c:numCache>
                <c:formatCode>_-* #\ ##0\ _K_č_-;\-* #\ ##0\ _K_č_-;_-* "-"??\ _K_č_-;_-@_-</c:formatCode>
                <c:ptCount val="6"/>
                <c:pt idx="0">
                  <c:v>23744</c:v>
                </c:pt>
                <c:pt idx="1">
                  <c:v>57405</c:v>
                </c:pt>
                <c:pt idx="2">
                  <c:v>53110</c:v>
                </c:pt>
                <c:pt idx="3">
                  <c:v>11892</c:v>
                </c:pt>
                <c:pt idx="4">
                  <c:v>9611</c:v>
                </c:pt>
                <c:pt idx="5">
                  <c:v>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5-4F1B-8EFA-BB75ADBF8190}"/>
            </c:ext>
          </c:extLst>
        </c:ser>
        <c:ser>
          <c:idx val="3"/>
          <c:order val="3"/>
          <c:tx>
            <c:strRef>
              <c:f>'graf č. 50'!$A$5</c:f>
              <c:strCache>
                <c:ptCount val="1"/>
                <c:pt idx="0">
                  <c:v>rychlost &gt;= 10 Mbit/s &lt; 30 Mbit/s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50'!$C$1:$H$1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50'!$C$5:$H$5</c:f>
              <c:numCache>
                <c:formatCode>_-* #\ ##0\ _K_č_-;\-* #\ ##0\ _K_č_-;_-* "-"??\ _K_č_-;_-@_-</c:formatCode>
                <c:ptCount val="6"/>
                <c:pt idx="0">
                  <c:v>40267</c:v>
                </c:pt>
                <c:pt idx="1">
                  <c:v>72346</c:v>
                </c:pt>
                <c:pt idx="2">
                  <c:v>74937</c:v>
                </c:pt>
                <c:pt idx="3">
                  <c:v>89052</c:v>
                </c:pt>
                <c:pt idx="4">
                  <c:v>29262</c:v>
                </c:pt>
                <c:pt idx="5">
                  <c:v>25658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75-4F1B-8EFA-BB75ADBF8190}"/>
            </c:ext>
          </c:extLst>
        </c:ser>
        <c:ser>
          <c:idx val="4"/>
          <c:order val="4"/>
          <c:tx>
            <c:strRef>
              <c:f>'graf č. 50'!$A$6</c:f>
              <c:strCache>
                <c:ptCount val="1"/>
                <c:pt idx="0">
                  <c:v>rychlost &gt;= 30 Mbit/s &lt; 100 Mbit/s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50'!$C$1:$H$1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50'!$C$6:$H$6</c:f>
              <c:numCache>
                <c:formatCode>_-* #\ ##0\ _K_č_-;\-* #\ ##0\ _K_č_-;_-* "-"??\ _K_č_-;_-@_-</c:formatCode>
                <c:ptCount val="6"/>
                <c:pt idx="0">
                  <c:v>407279</c:v>
                </c:pt>
                <c:pt idx="1">
                  <c:v>350499</c:v>
                </c:pt>
                <c:pt idx="2">
                  <c:v>283930</c:v>
                </c:pt>
                <c:pt idx="3">
                  <c:v>256663</c:v>
                </c:pt>
                <c:pt idx="4">
                  <c:v>86151</c:v>
                </c:pt>
                <c:pt idx="5">
                  <c:v>47608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75-4F1B-8EFA-BB75ADBF8190}"/>
            </c:ext>
          </c:extLst>
        </c:ser>
        <c:ser>
          <c:idx val="5"/>
          <c:order val="5"/>
          <c:tx>
            <c:strRef>
              <c:f>'graf č. 50'!$A$7</c:f>
              <c:strCache>
                <c:ptCount val="1"/>
                <c:pt idx="0">
                  <c:v>rychlost &gt;= 100 Mbit/s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50'!$C$1:$H$1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50'!$C$7:$H$7</c:f>
              <c:numCache>
                <c:formatCode>_-* #\ ##0\ _K_č_-;\-* #\ ##0\ _K_č_-;_-* "-"??\ _K_č_-;_-@_-</c:formatCode>
                <c:ptCount val="6"/>
                <c:pt idx="0">
                  <c:v>13947</c:v>
                </c:pt>
                <c:pt idx="1">
                  <c:v>36561</c:v>
                </c:pt>
                <c:pt idx="2">
                  <c:v>113884</c:v>
                </c:pt>
                <c:pt idx="3">
                  <c:v>183142</c:v>
                </c:pt>
                <c:pt idx="4">
                  <c:v>437760</c:v>
                </c:pt>
                <c:pt idx="5">
                  <c:v>509323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75-4F1B-8EFA-BB75ADBF8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522088"/>
        <c:axId val="485523400"/>
      </c:barChart>
      <c:lineChart>
        <c:grouping val="standard"/>
        <c:varyColors val="0"/>
        <c:ser>
          <c:idx val="6"/>
          <c:order val="6"/>
          <c:tx>
            <c:strRef>
              <c:f>'graf č. 50'!$A$8</c:f>
              <c:strCache>
                <c:ptCount val="1"/>
                <c:pt idx="0">
                  <c:v>počet přístupů celkem (pravá osa)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50'!$C$1:$H$1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50'!$C$8:$H$8</c:f>
              <c:numCache>
                <c:formatCode>_-* #\ ##0\ _K_č_-;\-* #\ ##0\ _K_č_-;_-* "-"??\ _K_č_-;_-@_-</c:formatCode>
                <c:ptCount val="6"/>
                <c:pt idx="0">
                  <c:v>523896</c:v>
                </c:pt>
                <c:pt idx="1">
                  <c:v>517989</c:v>
                </c:pt>
                <c:pt idx="2">
                  <c:v>527059</c:v>
                </c:pt>
                <c:pt idx="3">
                  <c:v>541374</c:v>
                </c:pt>
                <c:pt idx="4">
                  <c:v>563274</c:v>
                </c:pt>
                <c:pt idx="5">
                  <c:v>589240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75-4F1B-8EFA-BB75ADBF8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00976"/>
        <c:axId val="490199992"/>
      </c:lineChart>
      <c:catAx>
        <c:axId val="48552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5523400"/>
        <c:crosses val="autoZero"/>
        <c:auto val="1"/>
        <c:lblAlgn val="ctr"/>
        <c:lblOffset val="100"/>
        <c:noMultiLvlLbl val="0"/>
      </c:catAx>
      <c:valAx>
        <c:axId val="48552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55220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8940778862602974E-2"/>
                <c:y val="0.164854146984013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490199992"/>
        <c:scaling>
          <c:orientation val="minMax"/>
          <c:min val="200000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0200976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2764415295796487"/>
                <c:y val="0.1416951527384476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přístupů celkem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49020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0199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20304577129255"/>
          <c:y val="0.71039190268167607"/>
          <c:w val="0.77224930548847093"/>
          <c:h val="0.26547424756705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Struktura aktivních přístupů k síti internet prostřednictvím sítí kabelové televize dle rychlosti</a:t>
            </a:r>
            <a:r>
              <a:rPr lang="cs-CZ" sz="1200" baseline="0"/>
              <a:t> za rok 2017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14761791139745E-2"/>
          <c:y val="0.24795321637426901"/>
          <c:w val="0.823347331583552"/>
          <c:h val="0.553960526315789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874-4DE3-A44B-4F32417545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874-4DE3-A44B-4F32417545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874-4DE3-A44B-4F32417545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874-4DE3-A44B-4F32417545B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874-4DE3-A44B-4F32417545B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874-4DE3-A44B-4F32417545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51'!$A$2:$A$7</c:f>
              <c:strCache>
                <c:ptCount val="6"/>
                <c:pt idx="0">
                  <c:v>rychlost &lt; 2 Mbit/s</c:v>
                </c:pt>
                <c:pt idx="1">
                  <c:v>rychlost = 2 Mbit/s</c:v>
                </c:pt>
                <c:pt idx="2">
                  <c:v>rychlost &gt; 2 Mbit/s &lt; 10 Mbit/s</c:v>
                </c:pt>
                <c:pt idx="3">
                  <c:v>rychlost &gt;= 10 Mbit/s &lt; 30 Mbit/s</c:v>
                </c:pt>
                <c:pt idx="4">
                  <c:v>rychlost &gt;= 30 Mbit/s &lt; 100 Mbit/s</c:v>
                </c:pt>
                <c:pt idx="5">
                  <c:v>rychlost &gt;= 100 Mbit/s</c:v>
                </c:pt>
              </c:strCache>
            </c:strRef>
          </c:cat>
          <c:val>
            <c:numRef>
              <c:f>'graf č. 51'!$D$2:$D$7</c:f>
              <c:numCache>
                <c:formatCode>0.00%</c:formatCode>
                <c:ptCount val="6"/>
                <c:pt idx="0">
                  <c:v>4.734912768990564E-4</c:v>
                </c:pt>
                <c:pt idx="1">
                  <c:v>1.2728260131695065E-4</c:v>
                </c:pt>
                <c:pt idx="2">
                  <c:v>1.0686647206571176E-2</c:v>
                </c:pt>
                <c:pt idx="3">
                  <c:v>4.3544226461204261E-2</c:v>
                </c:pt>
                <c:pt idx="4">
                  <c:v>8.079560111329849E-2</c:v>
                </c:pt>
                <c:pt idx="5">
                  <c:v>0.86437275134071012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74-4DE3-A44B-4F3241754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14916885389327"/>
          <c:y val="0.80446198830409354"/>
          <c:w val="0.83276246719160107"/>
          <c:h val="0.17697076023391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0" i="0" baseline="0">
                <a:effectLst/>
              </a:rPr>
              <a:t>Vývoj počtu přístupů prostřednictvím sítí CATV - zákaznická segmentace</a:t>
            </a:r>
            <a:endParaRPr lang="cs-C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'graf č. 52'!$A$2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52'!$C$1:$H$1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52'!$C$2:$H$2</c:f>
              <c:numCache>
                <c:formatCode>#,##0</c:formatCode>
                <c:ptCount val="6"/>
                <c:pt idx="0">
                  <c:v>523.89599999999996</c:v>
                </c:pt>
                <c:pt idx="1">
                  <c:v>517.98900000000003</c:v>
                </c:pt>
                <c:pt idx="2">
                  <c:v>527.05899999999997</c:v>
                </c:pt>
                <c:pt idx="3">
                  <c:v>541.37400000000002</c:v>
                </c:pt>
                <c:pt idx="4">
                  <c:v>563.274</c:v>
                </c:pt>
                <c:pt idx="5" formatCode="0">
                  <c:v>589.24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D-4AB9-B9F3-4DDBB3D1D06C}"/>
            </c:ext>
          </c:extLst>
        </c:ser>
        <c:ser>
          <c:idx val="2"/>
          <c:order val="2"/>
          <c:tx>
            <c:strRef>
              <c:f>'graf č. 52'!$A$3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52'!$C$1:$H$1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52'!$C$3:$H$3</c:f>
              <c:numCache>
                <c:formatCode>#,##0</c:formatCode>
                <c:ptCount val="6"/>
                <c:pt idx="0">
                  <c:v>12.873999999999967</c:v>
                </c:pt>
                <c:pt idx="1">
                  <c:v>15.636000000000024</c:v>
                </c:pt>
                <c:pt idx="2">
                  <c:v>17.185999999999979</c:v>
                </c:pt>
                <c:pt idx="3">
                  <c:v>24.913999999999987</c:v>
                </c:pt>
                <c:pt idx="4">
                  <c:v>26.012</c:v>
                </c:pt>
                <c:pt idx="5" formatCode="0">
                  <c:v>28.048000000000002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2D-4AB9-B9F3-4DDBB3D1D06C}"/>
            </c:ext>
          </c:extLst>
        </c:ser>
        <c:ser>
          <c:idx val="3"/>
          <c:order val="3"/>
          <c:tx>
            <c:strRef>
              <c:f>'graf č. 52'!$A$4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52'!$C$1:$H$1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52'!$C$4:$H$4</c:f>
              <c:numCache>
                <c:formatCode>#,##0</c:formatCode>
                <c:ptCount val="6"/>
                <c:pt idx="0">
                  <c:v>511.02199999999999</c:v>
                </c:pt>
                <c:pt idx="1">
                  <c:v>502.35300000000001</c:v>
                </c:pt>
                <c:pt idx="2">
                  <c:v>509.87299999999999</c:v>
                </c:pt>
                <c:pt idx="3">
                  <c:v>516.46</c:v>
                </c:pt>
                <c:pt idx="4">
                  <c:v>537.26199999999994</c:v>
                </c:pt>
                <c:pt idx="5" formatCode="0">
                  <c:v>561.19200000000001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2D-4AB9-B9F3-4DDBB3D1D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775560"/>
        <c:axId val="3267758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52'!$A$1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CATV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52'!$C$1:$H$1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52'!$C$1:$H$1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12D-4AB9-B9F3-4DDBB3D1D06C}"/>
                  </c:ext>
                </c:extLst>
              </c15:ser>
            </c15:filteredLineSeries>
          </c:ext>
        </c:extLst>
      </c:lineChart>
      <c:catAx>
        <c:axId val="32677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6775888"/>
        <c:crosses val="autoZero"/>
        <c:auto val="1"/>
        <c:lblAlgn val="ctr"/>
        <c:lblOffset val="100"/>
        <c:noMultiLvlLbl val="0"/>
      </c:catAx>
      <c:valAx>
        <c:axId val="32677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222222222222223E-2"/>
              <c:y val="0.256982720909886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677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Disponibilní přípojky CATV - dle maximální dosažitelné rychlosti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386059087246861"/>
          <c:y val="0.10795467836257309"/>
          <c:w val="0.54827760296693318"/>
          <c:h val="0.72964169555141489"/>
        </c:manualLayout>
      </c:layout>
      <c:pie3DChart>
        <c:varyColors val="1"/>
        <c:ser>
          <c:idx val="0"/>
          <c:order val="0"/>
          <c:tx>
            <c:strRef>
              <c:f>'graf č. 53'!$A$2</c:f>
              <c:strCache>
                <c:ptCount val="1"/>
                <c:pt idx="0">
                  <c:v>CATV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89B-4F44-9BAF-778D10686E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9B-4F44-9BAF-778D10686E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89B-4F44-9BAF-778D10686EE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53'!$C$1:$E$1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nad 100 Mbit/s</c:v>
                </c:pt>
              </c:strCache>
            </c:strRef>
          </c:cat>
          <c:val>
            <c:numRef>
              <c:f>'graf č. 53'!$C$2:$E$2</c:f>
              <c:numCache>
                <c:formatCode>_-* #\ ##0\ _K_č_-;\-* #\ ##0\ _K_č_-;_-* "-"??\ _K_č_-;_-@_-</c:formatCode>
                <c:ptCount val="3"/>
                <c:pt idx="0">
                  <c:v>21913</c:v>
                </c:pt>
                <c:pt idx="1">
                  <c:v>91313</c:v>
                </c:pt>
                <c:pt idx="2">
                  <c:v>1699101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9B-4F44-9BAF-778D10686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167969116854738E-2"/>
          <c:y val="0.8798925438596491"/>
          <c:w val="0.843663864050892"/>
          <c:h val="7.8331140350877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počtu aktivních přístupů k síti internet prostřednictvím optické infrastruktury (FTTH/B)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54'!$A$2</c:f>
              <c:strCache>
                <c:ptCount val="1"/>
                <c:pt idx="0">
                  <c:v> rychlost &lt; 2 Mbit/s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54'!$C$1:$H$1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54'!$C$2:$H$2</c:f>
              <c:numCache>
                <c:formatCode>_-* #\ ##0\ _K_č_-;\-* #\ ##0\ _K_č_-;_-* "-"??\ _K_č_-;_-@_-</c:formatCode>
                <c:ptCount val="6"/>
                <c:pt idx="0">
                  <c:v>5388</c:v>
                </c:pt>
                <c:pt idx="1">
                  <c:v>5370</c:v>
                </c:pt>
                <c:pt idx="2">
                  <c:v>5073</c:v>
                </c:pt>
                <c:pt idx="3">
                  <c:v>2402</c:v>
                </c:pt>
                <c:pt idx="4">
                  <c:v>1851</c:v>
                </c:pt>
                <c:pt idx="5">
                  <c:v>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1-42AD-B7B8-0FAF93B1ECFB}"/>
            </c:ext>
          </c:extLst>
        </c:ser>
        <c:ser>
          <c:idx val="1"/>
          <c:order val="1"/>
          <c:tx>
            <c:strRef>
              <c:f>'graf č. 54'!$A$3</c:f>
              <c:strCache>
                <c:ptCount val="1"/>
                <c:pt idx="0">
                  <c:v> rychlost = 2 Mbit/s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54'!$C$1:$H$1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54'!$C$3:$H$3</c:f>
              <c:numCache>
                <c:formatCode>_-* #\ ##0\ _K_č_-;\-* #\ ##0\ _K_č_-;_-* "-"??\ _K_č_-;_-@_-</c:formatCode>
                <c:ptCount val="6"/>
                <c:pt idx="0">
                  <c:v>5951</c:v>
                </c:pt>
                <c:pt idx="1">
                  <c:v>6018</c:v>
                </c:pt>
                <c:pt idx="2">
                  <c:v>4012</c:v>
                </c:pt>
                <c:pt idx="3">
                  <c:v>3357</c:v>
                </c:pt>
                <c:pt idx="4">
                  <c:v>2024</c:v>
                </c:pt>
                <c:pt idx="5">
                  <c:v>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1-42AD-B7B8-0FAF93B1ECFB}"/>
            </c:ext>
          </c:extLst>
        </c:ser>
        <c:ser>
          <c:idx val="2"/>
          <c:order val="2"/>
          <c:tx>
            <c:strRef>
              <c:f>'graf č. 54'!$A$4</c:f>
              <c:strCache>
                <c:ptCount val="1"/>
                <c:pt idx="0">
                  <c:v> rychlost &gt; 2 Mbit/s &lt; 10 Mbit/s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54'!$C$1:$H$1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54'!$C$4:$H$4</c:f>
              <c:numCache>
                <c:formatCode>_-* #\ ##0\ _K_č_-;\-* #\ ##0\ _K_č_-;_-* "-"??\ _K_č_-;_-@_-</c:formatCode>
                <c:ptCount val="6"/>
                <c:pt idx="0">
                  <c:v>38328</c:v>
                </c:pt>
                <c:pt idx="1">
                  <c:v>28682</c:v>
                </c:pt>
                <c:pt idx="2">
                  <c:v>22579</c:v>
                </c:pt>
                <c:pt idx="3">
                  <c:v>12219</c:v>
                </c:pt>
                <c:pt idx="4">
                  <c:v>10691</c:v>
                </c:pt>
                <c:pt idx="5">
                  <c:v>8772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91-42AD-B7B8-0FAF93B1ECFB}"/>
            </c:ext>
          </c:extLst>
        </c:ser>
        <c:ser>
          <c:idx val="3"/>
          <c:order val="3"/>
          <c:tx>
            <c:strRef>
              <c:f>'graf č. 54'!$A$5</c:f>
              <c:strCache>
                <c:ptCount val="1"/>
                <c:pt idx="0">
                  <c:v> rychlost &gt;= 10 Mbit/s &lt; 30 Mbit/s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54'!$C$1:$H$1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54'!$C$5:$H$5</c:f>
              <c:numCache>
                <c:formatCode>_-* #\ ##0\ _K_č_-;\-* #\ ##0\ _K_č_-;_-* "-"??\ _K_č_-;_-@_-</c:formatCode>
                <c:ptCount val="6"/>
                <c:pt idx="0">
                  <c:v>122753</c:v>
                </c:pt>
                <c:pt idx="1">
                  <c:v>109495</c:v>
                </c:pt>
                <c:pt idx="2">
                  <c:v>107674</c:v>
                </c:pt>
                <c:pt idx="3">
                  <c:v>133654</c:v>
                </c:pt>
                <c:pt idx="4">
                  <c:v>111007</c:v>
                </c:pt>
                <c:pt idx="5">
                  <c:v>117240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91-42AD-B7B8-0FAF93B1ECFB}"/>
            </c:ext>
          </c:extLst>
        </c:ser>
        <c:ser>
          <c:idx val="4"/>
          <c:order val="4"/>
          <c:tx>
            <c:strRef>
              <c:f>'graf č. 54'!$A$6</c:f>
              <c:strCache>
                <c:ptCount val="1"/>
                <c:pt idx="0">
                  <c:v> rychlost &gt;= 30 Mbit/s &lt; 100 Mbit/s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54'!$C$1:$H$1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54'!$C$6:$H$6</c:f>
              <c:numCache>
                <c:formatCode>_-* #\ ##0\ _K_č_-;\-* #\ ##0\ _K_č_-;_-* "-"??\ _K_č_-;_-@_-</c:formatCode>
                <c:ptCount val="6"/>
                <c:pt idx="0">
                  <c:v>101345</c:v>
                </c:pt>
                <c:pt idx="1">
                  <c:v>134994</c:v>
                </c:pt>
                <c:pt idx="2">
                  <c:v>175989</c:v>
                </c:pt>
                <c:pt idx="3">
                  <c:v>183136</c:v>
                </c:pt>
                <c:pt idx="4">
                  <c:v>226106</c:v>
                </c:pt>
                <c:pt idx="5">
                  <c:v>223876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91-42AD-B7B8-0FAF93B1ECFB}"/>
            </c:ext>
          </c:extLst>
        </c:ser>
        <c:ser>
          <c:idx val="5"/>
          <c:order val="5"/>
          <c:tx>
            <c:strRef>
              <c:f>'graf č. 54'!$A$7</c:f>
              <c:strCache>
                <c:ptCount val="1"/>
                <c:pt idx="0">
                  <c:v> rychlost &gt;= 100 Mbit/s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54'!$C$1:$H$1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54'!$C$7:$H$7</c:f>
              <c:numCache>
                <c:formatCode>_-* #\ ##0\ _K_č_-;\-* #\ ##0\ _K_č_-;_-* "-"??\ _K_č_-;_-@_-</c:formatCode>
                <c:ptCount val="6"/>
                <c:pt idx="0">
                  <c:v>24651</c:v>
                </c:pt>
                <c:pt idx="1">
                  <c:v>49810</c:v>
                </c:pt>
                <c:pt idx="2">
                  <c:v>87822</c:v>
                </c:pt>
                <c:pt idx="3">
                  <c:v>141318</c:v>
                </c:pt>
                <c:pt idx="4">
                  <c:v>170873</c:v>
                </c:pt>
                <c:pt idx="5">
                  <c:v>216235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91-42AD-B7B8-0FAF93B1E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853160"/>
        <c:axId val="480853488"/>
      </c:barChart>
      <c:lineChart>
        <c:grouping val="standard"/>
        <c:varyColors val="0"/>
        <c:ser>
          <c:idx val="6"/>
          <c:order val="6"/>
          <c:tx>
            <c:strRef>
              <c:f>'graf č. 54'!$A$8</c:f>
              <c:strCache>
                <c:ptCount val="1"/>
                <c:pt idx="0">
                  <c:v> počet přístupů celkem (pravá osa)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54'!$C$1:$H$1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54'!$C$8:$H$8</c:f>
              <c:numCache>
                <c:formatCode>_-* #\ ##0\ _K_č_-;\-* #\ ##0\ _K_č_-;_-* "-"??\ _K_č_-;_-@_-</c:formatCode>
                <c:ptCount val="6"/>
                <c:pt idx="0">
                  <c:v>298416</c:v>
                </c:pt>
                <c:pt idx="1">
                  <c:v>334369</c:v>
                </c:pt>
                <c:pt idx="2">
                  <c:v>403149</c:v>
                </c:pt>
                <c:pt idx="3">
                  <c:v>476086</c:v>
                </c:pt>
                <c:pt idx="4">
                  <c:v>522552</c:v>
                </c:pt>
                <c:pt idx="5">
                  <c:v>569651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91-42AD-B7B8-0FAF93B1E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239064"/>
        <c:axId val="490291464"/>
      </c:lineChart>
      <c:catAx>
        <c:axId val="48085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0853488"/>
        <c:crosses val="autoZero"/>
        <c:auto val="1"/>
        <c:lblAlgn val="ctr"/>
        <c:lblOffset val="100"/>
        <c:noMultiLvlLbl val="0"/>
      </c:catAx>
      <c:valAx>
        <c:axId val="48085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08531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9250457038391225E-2"/>
                <c:y val="0.2291228070175438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490291464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8239064"/>
        <c:crosses val="max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celkem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488239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0291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88129013799841"/>
          <c:y val="0.74736676336510566"/>
          <c:w val="0.76049824319630255"/>
          <c:h val="0.23158060505594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Struktura aktivních přístupů k síti internet prostřednictvím</a:t>
            </a:r>
            <a:r>
              <a:rPr lang="cs-CZ" sz="1200" baseline="0"/>
              <a:t> optické infrastruktury (FTTH/B) dle rychlostí za rok 2017</a:t>
            </a:r>
          </a:p>
          <a:p>
            <a:pPr>
              <a:defRPr sz="1200"/>
            </a:pPr>
            <a:endParaRPr lang="cs-CZ" sz="1200"/>
          </a:p>
        </c:rich>
      </c:tx>
      <c:layout>
        <c:manualLayout>
          <c:xMode val="edge"/>
          <c:yMode val="edge"/>
          <c:x val="0.15318438320209973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991907261592316E-2"/>
          <c:y val="0.26754020467836259"/>
          <c:w val="0.84457152230971144"/>
          <c:h val="0.545991959064327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79A-418D-A1F5-D8D760C65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79A-418D-A1F5-D8D760C65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79A-418D-A1F5-D8D760C65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79A-418D-A1F5-D8D760C651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79A-418D-A1F5-D8D760C651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79A-418D-A1F5-D8D760C651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55'!$A$2:$A$7</c:f>
              <c:strCache>
                <c:ptCount val="6"/>
                <c:pt idx="0">
                  <c:v> rychlost &lt; 2 Mbit/s </c:v>
                </c:pt>
                <c:pt idx="1">
                  <c:v> rychlost = 2 Mbit/s </c:v>
                </c:pt>
                <c:pt idx="2">
                  <c:v> rychlost &gt; 2 Mbit/s &lt; 10 Mbit/s </c:v>
                </c:pt>
                <c:pt idx="3">
                  <c:v> rychlost &gt;= 10 Mbit/s &lt; 30 Mbit/s </c:v>
                </c:pt>
                <c:pt idx="4">
                  <c:v> rychlost &gt;= 30 Mbit/s &lt; 100 Mbit/s </c:v>
                </c:pt>
                <c:pt idx="5">
                  <c:v> rychlost &gt;= 100 Mbit/s </c:v>
                </c:pt>
              </c:strCache>
            </c:strRef>
          </c:cat>
          <c:val>
            <c:numRef>
              <c:f>'graf č. 55'!$D$2:$D$7</c:f>
              <c:numCache>
                <c:formatCode>0.0%</c:formatCode>
                <c:ptCount val="6"/>
                <c:pt idx="0">
                  <c:v>3.1212093018356856E-3</c:v>
                </c:pt>
                <c:pt idx="1">
                  <c:v>3.0720563994445721E-3</c:v>
                </c:pt>
                <c:pt idx="2">
                  <c:v>1.5398902134815878E-2</c:v>
                </c:pt>
                <c:pt idx="3">
                  <c:v>0.2058102241547895</c:v>
                </c:pt>
                <c:pt idx="4">
                  <c:v>0.39300554198974458</c:v>
                </c:pt>
                <c:pt idx="5">
                  <c:v>0.37959206601936973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9A-418D-A1F5-D8D760C65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36854768153981"/>
          <c:y val="0.81374561403508772"/>
          <c:w val="0.83870734908136479"/>
          <c:h val="0.158403508771929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0" i="0" baseline="0">
                <a:effectLst/>
              </a:rPr>
              <a:t>Vývoj počtu aktivních přístupů k síti internet prostřednictvím optické infrastruktury (FTTH/B) - zákaznická segmentace</a:t>
            </a:r>
            <a:endParaRPr lang="cs-C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'graf č. 56'!$A$2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56'!$C$1:$H$1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56'!$C$2:$H$2</c:f>
              <c:numCache>
                <c:formatCode>#,##0</c:formatCode>
                <c:ptCount val="6"/>
                <c:pt idx="0">
                  <c:v>298.416</c:v>
                </c:pt>
                <c:pt idx="1">
                  <c:v>334.36900000000003</c:v>
                </c:pt>
                <c:pt idx="2">
                  <c:v>403.149</c:v>
                </c:pt>
                <c:pt idx="3">
                  <c:v>476.08600000000001</c:v>
                </c:pt>
                <c:pt idx="4">
                  <c:v>522.55200000000002</c:v>
                </c:pt>
                <c:pt idx="5" formatCode="0">
                  <c:v>569.65099999999995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F-45CA-94A7-A025FC5FBC93}"/>
            </c:ext>
          </c:extLst>
        </c:ser>
        <c:ser>
          <c:idx val="2"/>
          <c:order val="2"/>
          <c:tx>
            <c:strRef>
              <c:f>'graf č. 56'!$A$3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56'!$C$1:$H$1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56'!$C$3:$H$3</c:f>
              <c:numCache>
                <c:formatCode>#,##0</c:formatCode>
                <c:ptCount val="6"/>
                <c:pt idx="0">
                  <c:v>27.475000000000023</c:v>
                </c:pt>
                <c:pt idx="1">
                  <c:v>31.52600000000001</c:v>
                </c:pt>
                <c:pt idx="2">
                  <c:v>35.314000000000021</c:v>
                </c:pt>
                <c:pt idx="3">
                  <c:v>34.504999999999995</c:v>
                </c:pt>
                <c:pt idx="4">
                  <c:v>45.093000000000018</c:v>
                </c:pt>
                <c:pt idx="5" formatCode="0">
                  <c:v>44.663999999999987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BF-45CA-94A7-A025FC5FBC93}"/>
            </c:ext>
          </c:extLst>
        </c:ser>
        <c:ser>
          <c:idx val="3"/>
          <c:order val="3"/>
          <c:tx>
            <c:strRef>
              <c:f>'graf č. 56'!$A$4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56'!$C$1:$H$1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56'!$C$4:$H$4</c:f>
              <c:numCache>
                <c:formatCode>#,##0</c:formatCode>
                <c:ptCount val="6"/>
                <c:pt idx="0">
                  <c:v>270.94099999999997</c:v>
                </c:pt>
                <c:pt idx="1">
                  <c:v>302.84300000000002</c:v>
                </c:pt>
                <c:pt idx="2">
                  <c:v>367.83499999999998</c:v>
                </c:pt>
                <c:pt idx="3">
                  <c:v>441.58100000000002</c:v>
                </c:pt>
                <c:pt idx="4">
                  <c:v>477.459</c:v>
                </c:pt>
                <c:pt idx="5" formatCode="0">
                  <c:v>524.98699999999997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BF-45CA-94A7-A025FC5FB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364944"/>
        <c:axId val="3293646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56'!$A$1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FTTH/B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56'!$C$1:$H$1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56'!$C$1:$H$1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FBF-45CA-94A7-A025FC5FBC93}"/>
                  </c:ext>
                </c:extLst>
              </c15:ser>
            </c15:filteredLineSeries>
          </c:ext>
        </c:extLst>
      </c:lineChart>
      <c:catAx>
        <c:axId val="32936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364616"/>
        <c:crosses val="autoZero"/>
        <c:auto val="1"/>
        <c:lblAlgn val="ctr"/>
        <c:lblOffset val="100"/>
        <c:noMultiLvlLbl val="0"/>
      </c:catAx>
      <c:valAx>
        <c:axId val="32936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222222222222223E-2"/>
              <c:y val="0.24678903773391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36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Disponibilní přípojky FTTH/B -</a:t>
            </a:r>
            <a:r>
              <a:rPr lang="cs-CZ" sz="1200" baseline="0"/>
              <a:t> dle maximální dosažitelné rychlosti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279330708661417"/>
          <c:y val="0.11311226851851852"/>
          <c:w val="0.54827760296693318"/>
          <c:h val="0.72964169555141489"/>
        </c:manualLayout>
      </c:layout>
      <c:pie3DChart>
        <c:varyColors val="1"/>
        <c:ser>
          <c:idx val="0"/>
          <c:order val="0"/>
          <c:tx>
            <c:strRef>
              <c:f>'graf č. 57'!$A$2</c:f>
              <c:strCache>
                <c:ptCount val="1"/>
                <c:pt idx="0">
                  <c:v>FTTH/B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03-42F1-8E74-BFEA666B33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03-42F1-8E74-BFEA666B33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F03-42F1-8E74-BFEA666B33F1}"/>
              </c:ext>
            </c:extLst>
          </c:dPt>
          <c:dLbls>
            <c:dLbl>
              <c:idx val="0"/>
              <c:layout>
                <c:manualLayout>
                  <c:x val="-4.7094269466316709E-2"/>
                  <c:y val="0.103888503086419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3-42F1-8E74-BFEA666B33F1}"/>
                </c:ext>
              </c:extLst>
            </c:dLbl>
            <c:dLbl>
              <c:idx val="1"/>
              <c:layout>
                <c:manualLayout>
                  <c:x val="-0.12051246719160105"/>
                  <c:y val="7.02191358024691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3-42F1-8E74-BFEA666B33F1}"/>
                </c:ext>
              </c:extLst>
            </c:dLbl>
            <c:dLbl>
              <c:idx val="2"/>
              <c:layout>
                <c:manualLayout>
                  <c:x val="0.14965016084270538"/>
                  <c:y val="-8.59350978074305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3-42F1-8E74-BFEA666B33F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57'!$C$1:$E$1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nad 100 Mbit/s</c:v>
                </c:pt>
              </c:strCache>
            </c:strRef>
          </c:cat>
          <c:val>
            <c:numRef>
              <c:f>'graf č. 57'!$C$2:$E$2</c:f>
              <c:numCache>
                <c:formatCode>_-* #\ ##0\ _K_č_-;\-* #\ ##0\ _K_č_-;_-* "-"??\ _K_č_-;_-@_-</c:formatCode>
                <c:ptCount val="3"/>
                <c:pt idx="0">
                  <c:v>103880</c:v>
                </c:pt>
                <c:pt idx="1">
                  <c:v>369325</c:v>
                </c:pt>
                <c:pt idx="2">
                  <c:v>1146846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03-42F1-8E74-BFEA666B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83202160493827"/>
          <c:w val="0.9"/>
          <c:h val="8.2682870370370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počtu aktivních</a:t>
            </a:r>
            <a:r>
              <a:rPr lang="cs-CZ" sz="1200" baseline="0"/>
              <a:t> přístupů k síti internet prostřednictvím bezdrátových technologií fungujících v licencovaných pásmech (FWA)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365100394955408"/>
          <c:y val="0.22257492690058484"/>
          <c:w val="0.69532788324977546"/>
          <c:h val="0.4647174707602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58'!$A$2</c:f>
              <c:strCache>
                <c:ptCount val="1"/>
                <c:pt idx="0">
                  <c:v>rychlost &lt; 2 Mbit/s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58'!$C$1:$H$1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58'!$C$2:$H$2</c:f>
              <c:numCache>
                <c:formatCode>_-* #\ ##0\ _K_č_-;\-* #\ ##0\ _K_č_-;_-* "-"??\ _K_č_-;_-@_-</c:formatCode>
                <c:ptCount val="6"/>
                <c:pt idx="0">
                  <c:v>522</c:v>
                </c:pt>
                <c:pt idx="1">
                  <c:v>392</c:v>
                </c:pt>
                <c:pt idx="2">
                  <c:v>306</c:v>
                </c:pt>
                <c:pt idx="3">
                  <c:v>157</c:v>
                </c:pt>
                <c:pt idx="4">
                  <c:v>90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C-452E-8BFB-F7E5CE838DC9}"/>
            </c:ext>
          </c:extLst>
        </c:ser>
        <c:ser>
          <c:idx val="1"/>
          <c:order val="1"/>
          <c:tx>
            <c:strRef>
              <c:f>'graf č. 58'!$A$3</c:f>
              <c:strCache>
                <c:ptCount val="1"/>
                <c:pt idx="0">
                  <c:v>rychlost = 2 Mbit/s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58'!$C$1:$H$1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58'!$C$3:$H$3</c:f>
              <c:numCache>
                <c:formatCode>_-* #\ ##0\ _K_č_-;\-* #\ ##0\ _K_č_-;_-* "-"??\ _K_č_-;_-@_-</c:formatCode>
                <c:ptCount val="6"/>
                <c:pt idx="0">
                  <c:v>433</c:v>
                </c:pt>
                <c:pt idx="1">
                  <c:v>392</c:v>
                </c:pt>
                <c:pt idx="2">
                  <c:v>246</c:v>
                </c:pt>
                <c:pt idx="3">
                  <c:v>157</c:v>
                </c:pt>
                <c:pt idx="4">
                  <c:v>122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C-452E-8BFB-F7E5CE838DC9}"/>
            </c:ext>
          </c:extLst>
        </c:ser>
        <c:ser>
          <c:idx val="2"/>
          <c:order val="2"/>
          <c:tx>
            <c:strRef>
              <c:f>'graf č. 58'!$A$4</c:f>
              <c:strCache>
                <c:ptCount val="1"/>
                <c:pt idx="0">
                  <c:v>rychlost &gt; 2 Mbit/s &lt; 10 Mbit/s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58'!$C$1:$H$1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58'!$C$4:$H$4</c:f>
              <c:numCache>
                <c:formatCode>_-* #\ ##0\ _K_č_-;\-* #\ ##0\ _K_č_-;_-* "-"??\ _K_č_-;_-@_-</c:formatCode>
                <c:ptCount val="6"/>
                <c:pt idx="0">
                  <c:v>3160</c:v>
                </c:pt>
                <c:pt idx="1">
                  <c:v>3094</c:v>
                </c:pt>
                <c:pt idx="2">
                  <c:v>2426</c:v>
                </c:pt>
                <c:pt idx="3">
                  <c:v>3499</c:v>
                </c:pt>
                <c:pt idx="4">
                  <c:v>3340</c:v>
                </c:pt>
                <c:pt idx="5">
                  <c:v>3109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FC-452E-8BFB-F7E5CE838DC9}"/>
            </c:ext>
          </c:extLst>
        </c:ser>
        <c:ser>
          <c:idx val="3"/>
          <c:order val="3"/>
          <c:tx>
            <c:strRef>
              <c:f>'graf č. 58'!$A$5</c:f>
              <c:strCache>
                <c:ptCount val="1"/>
                <c:pt idx="0">
                  <c:v>rychlost &gt;= 10 Mbit/s &lt; 30 Mbit/s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58'!$C$1:$H$1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58'!$C$5:$H$5</c:f>
              <c:numCache>
                <c:formatCode>_-* #\ ##0\ _K_č_-;\-* #\ ##0\ _K_č_-;_-* "-"??\ _K_č_-;_-@_-</c:formatCode>
                <c:ptCount val="6"/>
                <c:pt idx="0">
                  <c:v>963</c:v>
                </c:pt>
                <c:pt idx="1">
                  <c:v>1744</c:v>
                </c:pt>
                <c:pt idx="2">
                  <c:v>2365</c:v>
                </c:pt>
                <c:pt idx="3">
                  <c:v>1358</c:v>
                </c:pt>
                <c:pt idx="4">
                  <c:v>1556</c:v>
                </c:pt>
                <c:pt idx="5">
                  <c:v>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FC-452E-8BFB-F7E5CE838DC9}"/>
            </c:ext>
          </c:extLst>
        </c:ser>
        <c:ser>
          <c:idx val="4"/>
          <c:order val="4"/>
          <c:tx>
            <c:strRef>
              <c:f>'graf č. 58'!$A$6</c:f>
              <c:strCache>
                <c:ptCount val="1"/>
                <c:pt idx="0">
                  <c:v>rychlost &gt;= 30 Mbit/s &lt; 100 Mbit/s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58'!$C$1:$H$1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58'!$C$6:$H$6</c:f>
              <c:numCache>
                <c:formatCode>_-* #\ ##0\ _K_č_-;\-* #\ ##0\ _K_č_-;_-* "-"??\ _K_č_-;_-@_-</c:formatCode>
                <c:ptCount val="6"/>
                <c:pt idx="0">
                  <c:v>467</c:v>
                </c:pt>
                <c:pt idx="1">
                  <c:v>570</c:v>
                </c:pt>
                <c:pt idx="2">
                  <c:v>535</c:v>
                </c:pt>
                <c:pt idx="3">
                  <c:v>1805</c:v>
                </c:pt>
                <c:pt idx="4">
                  <c:v>2467</c:v>
                </c:pt>
                <c:pt idx="5">
                  <c:v>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FC-452E-8BFB-F7E5CE838DC9}"/>
            </c:ext>
          </c:extLst>
        </c:ser>
        <c:ser>
          <c:idx val="5"/>
          <c:order val="5"/>
          <c:tx>
            <c:strRef>
              <c:f>'graf č. 58'!$A$7</c:f>
              <c:strCache>
                <c:ptCount val="1"/>
                <c:pt idx="0">
                  <c:v>rychlost &gt;= 100 Mbit/s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58'!$C$1:$H$1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58'!$C$7:$H$7</c:f>
              <c:numCache>
                <c:formatCode>_-* #\ ##0\ _K_č_-;\-* #\ ##0\ _K_č_-;_-* "-"??\ _K_č_-;_-@_-</c:formatCode>
                <c:ptCount val="6"/>
                <c:pt idx="0">
                  <c:v>250</c:v>
                </c:pt>
                <c:pt idx="1">
                  <c:v>172</c:v>
                </c:pt>
                <c:pt idx="2">
                  <c:v>768</c:v>
                </c:pt>
                <c:pt idx="3">
                  <c:v>365</c:v>
                </c:pt>
                <c:pt idx="4">
                  <c:v>799</c:v>
                </c:pt>
                <c:pt idx="5">
                  <c:v>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FC-452E-8BFB-F7E5CE838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518448"/>
        <c:axId val="89519432"/>
      </c:barChart>
      <c:lineChart>
        <c:grouping val="standard"/>
        <c:varyColors val="0"/>
        <c:ser>
          <c:idx val="6"/>
          <c:order val="6"/>
          <c:tx>
            <c:strRef>
              <c:f>'graf č. 58'!$A$8</c:f>
              <c:strCache>
                <c:ptCount val="1"/>
                <c:pt idx="0">
                  <c:v>počet přístupů celkem (pravá osa)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58'!$C$1:$H$1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58'!$C$8:$H$8</c:f>
              <c:numCache>
                <c:formatCode>_-* #\ ##0\ _K_č_-;\-* #\ ##0\ _K_č_-;_-* "-"??\ _K_č_-;_-@_-</c:formatCode>
                <c:ptCount val="6"/>
                <c:pt idx="0">
                  <c:v>5795</c:v>
                </c:pt>
                <c:pt idx="1">
                  <c:v>6364</c:v>
                </c:pt>
                <c:pt idx="2">
                  <c:v>6646</c:v>
                </c:pt>
                <c:pt idx="3">
                  <c:v>7341</c:v>
                </c:pt>
                <c:pt idx="4">
                  <c:v>8374</c:v>
                </c:pt>
                <c:pt idx="5">
                  <c:v>14165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FC-452E-8BFB-F7E5CE838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65960"/>
        <c:axId val="483667600"/>
      </c:lineChart>
      <c:catAx>
        <c:axId val="8951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9519432"/>
        <c:crosses val="autoZero"/>
        <c:auto val="1"/>
        <c:lblAlgn val="ctr"/>
        <c:lblOffset val="100"/>
        <c:noMultiLvlLbl val="0"/>
      </c:catAx>
      <c:valAx>
        <c:axId val="8951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95184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936507936507936E-2"/>
                <c:y val="0.1993162393162393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483667600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366596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2081921882135664"/>
                <c:y val="0.208649488304093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přístuů celkem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483665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3667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51137357830258E-2"/>
          <c:y val="0.76712353801169586"/>
          <c:w val="0.91503105861767275"/>
          <c:h val="0.205025584795321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/>
              <a:t>Struktura aktivních přístupů k síti internet prostřednictvím bezdrátových technologií</a:t>
            </a:r>
            <a:r>
              <a:rPr lang="cs-CZ" sz="1100" baseline="0"/>
              <a:t> fungujících </a:t>
            </a:r>
            <a:r>
              <a:rPr lang="cs-CZ" sz="1100"/>
              <a:t>v licencovaných pásmech dle rychlostí za rok 2017</a:t>
            </a:r>
          </a:p>
        </c:rich>
      </c:tx>
      <c:layout>
        <c:manualLayout>
          <c:xMode val="edge"/>
          <c:yMode val="edge"/>
          <c:x val="0.11232971400181981"/>
          <c:y val="2.4767793807141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460062777606502E-2"/>
          <c:y val="0.24331237063540767"/>
          <c:w val="0.93032825963676147"/>
          <c:h val="0.526562865497075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49-46C8-B4EC-9AC2EC968B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49-46C8-B4EC-9AC2EC968B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D49-46C8-B4EC-9AC2EC968B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D49-46C8-B4EC-9AC2EC968B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D49-46C8-B4EC-9AC2EC968BA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D49-46C8-B4EC-9AC2EC968BA6}"/>
              </c:ext>
            </c:extLst>
          </c:dPt>
          <c:dLbls>
            <c:dLbl>
              <c:idx val="0"/>
              <c:layout>
                <c:manualLayout>
                  <c:x val="-3.0493892991726231E-2"/>
                  <c:y val="-1.2286385904330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9-46C8-B4EC-9AC2EC968BA6}"/>
                </c:ext>
              </c:extLst>
            </c:dLbl>
            <c:dLbl>
              <c:idx val="1"/>
              <c:layout>
                <c:manualLayout>
                  <c:x val="2.0614355088893799E-2"/>
                  <c:y val="1.8673356354596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49-46C8-B4EC-9AC2EC968BA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22,0%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49-46C8-B4EC-9AC2EC968B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59'!$A$2:$A$7</c:f>
              <c:strCache>
                <c:ptCount val="6"/>
                <c:pt idx="0">
                  <c:v>rychlost &lt; 2 Mbit/s</c:v>
                </c:pt>
                <c:pt idx="1">
                  <c:v>rychlost = 2 Mbit/s</c:v>
                </c:pt>
                <c:pt idx="2">
                  <c:v>rychlost &gt; 2 Mbit/s &lt; 10 Mbit/s</c:v>
                </c:pt>
                <c:pt idx="3">
                  <c:v>rychlost &gt;= 10 Mbit/s &lt; 30 Mbit/s</c:v>
                </c:pt>
                <c:pt idx="4">
                  <c:v>rychlost &gt;= 30 Mbit/s &lt; 100 Mbit/s</c:v>
                </c:pt>
                <c:pt idx="5">
                  <c:v>rychlost &gt;= 100 Mbit/s</c:v>
                </c:pt>
              </c:strCache>
            </c:strRef>
          </c:cat>
          <c:val>
            <c:numRef>
              <c:f>'graf č. 59'!$D$2:$D$7</c:f>
              <c:numCache>
                <c:formatCode>0.0%</c:formatCode>
                <c:ptCount val="6"/>
                <c:pt idx="0">
                  <c:v>7.0596540769502295E-3</c:v>
                </c:pt>
                <c:pt idx="1">
                  <c:v>6.0713025061771972E-3</c:v>
                </c:pt>
                <c:pt idx="2">
                  <c:v>0.21948464525238262</c:v>
                </c:pt>
                <c:pt idx="3">
                  <c:v>0.18863395693611013</c:v>
                </c:pt>
                <c:pt idx="4">
                  <c:v>0.20444758206847866</c:v>
                </c:pt>
                <c:pt idx="5">
                  <c:v>0.37430285915990119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49-46C8-B4EC-9AC2EC968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183070866141722E-2"/>
          <c:y val="0.76093750000000004"/>
          <c:w val="0.85274496937882771"/>
          <c:h val="0.21121162280701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tržeb ze služeb poskytovaných prostřednictvím pevné sítě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6'!$A$3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'graf č. 6'!$C$1:$N$2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6'!$C$3:$N$3</c:f>
              <c:numCache>
                <c:formatCode>_-* #\ ##0\ _K_č_-;\-* #\ ##0\ _K_č_-;_-* "-"??\ _K_č_-;_-@_-</c:formatCode>
                <c:ptCount val="12"/>
                <c:pt idx="0">
                  <c:v>14377434.066563297</c:v>
                </c:pt>
                <c:pt idx="1">
                  <c:v>15356027.099990001</c:v>
                </c:pt>
                <c:pt idx="2">
                  <c:v>13191374.581766671</c:v>
                </c:pt>
                <c:pt idx="3">
                  <c:v>42924835.748319969</c:v>
                </c:pt>
                <c:pt idx="4">
                  <c:v>7882068.4025232987</c:v>
                </c:pt>
                <c:pt idx="5">
                  <c:v>13854747.069890002</c:v>
                </c:pt>
                <c:pt idx="6">
                  <c:v>8375327.6047666697</c:v>
                </c:pt>
                <c:pt idx="7">
                  <c:v>30112143.077179972</c:v>
                </c:pt>
                <c:pt idx="8">
                  <c:v>6495365.6640399992</c:v>
                </c:pt>
                <c:pt idx="9">
                  <c:v>1501280.0300999999</c:v>
                </c:pt>
                <c:pt idx="10">
                  <c:v>4816046.9770000009</c:v>
                </c:pt>
                <c:pt idx="11">
                  <c:v>12812692.67114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5-4D74-91BC-9D5C8F3411DD}"/>
            </c:ext>
          </c:extLst>
        </c:ser>
        <c:ser>
          <c:idx val="1"/>
          <c:order val="1"/>
          <c:tx>
            <c:strRef>
              <c:f>'graf č. 6'!$A$4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'graf č. 6'!$C$1:$N$2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6'!$C$4:$N$4</c:f>
              <c:numCache>
                <c:formatCode>_-* #\ ##0\ _K_č_-;\-* #\ ##0\ _K_č_-;_-* "-"??\ _K_č_-;_-@_-</c:formatCode>
                <c:ptCount val="12"/>
                <c:pt idx="0">
                  <c:v>14293552.705839999</c:v>
                </c:pt>
                <c:pt idx="1">
                  <c:v>14799270.074200002</c:v>
                </c:pt>
                <c:pt idx="2">
                  <c:v>11941847.287389999</c:v>
                </c:pt>
                <c:pt idx="3">
                  <c:v>41034670.067430004</c:v>
                </c:pt>
                <c:pt idx="4">
                  <c:v>6415096.0248399992</c:v>
                </c:pt>
                <c:pt idx="5">
                  <c:v>13842929.448200002</c:v>
                </c:pt>
                <c:pt idx="6">
                  <c:v>7500437.9473899994</c:v>
                </c:pt>
                <c:pt idx="7">
                  <c:v>27758463.420429997</c:v>
                </c:pt>
                <c:pt idx="8">
                  <c:v>7878456.6809999999</c:v>
                </c:pt>
                <c:pt idx="9">
                  <c:v>956340.62600000005</c:v>
                </c:pt>
                <c:pt idx="10">
                  <c:v>4441409.34</c:v>
                </c:pt>
                <c:pt idx="11">
                  <c:v>13276206.647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5-4D74-91BC-9D5C8F3411DD}"/>
            </c:ext>
          </c:extLst>
        </c:ser>
        <c:ser>
          <c:idx val="2"/>
          <c:order val="2"/>
          <c:tx>
            <c:strRef>
              <c:f>'graf č. 6'!$A$5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'graf č. 6'!$C$1:$N$2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6'!$C$5:$N$5</c:f>
              <c:numCache>
                <c:formatCode>_-* #\ ##0\ _K_č_-;\-* #\ ##0\ _K_č_-;_-* "-"??\ _K_č_-;_-@_-</c:formatCode>
                <c:ptCount val="12"/>
                <c:pt idx="0">
                  <c:v>16137352.273449998</c:v>
                </c:pt>
                <c:pt idx="1">
                  <c:v>15517932.116949998</c:v>
                </c:pt>
                <c:pt idx="2">
                  <c:v>10506898.486780001</c:v>
                </c:pt>
                <c:pt idx="3">
                  <c:v>42162182.877179995</c:v>
                </c:pt>
                <c:pt idx="4">
                  <c:v>5892641.5689499984</c:v>
                </c:pt>
                <c:pt idx="5">
                  <c:v>14586333.730239999</c:v>
                </c:pt>
                <c:pt idx="6">
                  <c:v>6909490.2164200014</c:v>
                </c:pt>
                <c:pt idx="7">
                  <c:v>27388465.515609998</c:v>
                </c:pt>
                <c:pt idx="8">
                  <c:v>10244710.704499999</c:v>
                </c:pt>
                <c:pt idx="9">
                  <c:v>931598.38670999999</c:v>
                </c:pt>
                <c:pt idx="10">
                  <c:v>3597408.27036</c:v>
                </c:pt>
                <c:pt idx="11">
                  <c:v>14773717.361569999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D5-4D74-91BC-9D5C8F3411DD}"/>
            </c:ext>
          </c:extLst>
        </c:ser>
        <c:ser>
          <c:idx val="3"/>
          <c:order val="3"/>
          <c:tx>
            <c:strRef>
              <c:f>'graf č. 6'!$A$6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'graf č. 6'!$C$1:$N$2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6'!$C$6:$N$6</c:f>
              <c:numCache>
                <c:formatCode>_-* #\ ##0\ _K_č_-;\-* #\ ##0\ _K_č_-;_-* "-"??\ _K_č_-;_-@_-</c:formatCode>
                <c:ptCount val="12"/>
                <c:pt idx="0">
                  <c:v>18441637.114210002</c:v>
                </c:pt>
                <c:pt idx="1">
                  <c:v>19867029.129629999</c:v>
                </c:pt>
                <c:pt idx="2">
                  <c:v>9220465.9019999988</c:v>
                </c:pt>
                <c:pt idx="3">
                  <c:v>47529132.145840004</c:v>
                </c:pt>
                <c:pt idx="4">
                  <c:v>4496758.5550100002</c:v>
                </c:pt>
                <c:pt idx="5">
                  <c:v>16023239.039629998</c:v>
                </c:pt>
                <c:pt idx="6">
                  <c:v>4876688.6229999997</c:v>
                </c:pt>
                <c:pt idx="7">
                  <c:v>25396686.217639998</c:v>
                </c:pt>
                <c:pt idx="8">
                  <c:v>13944878.5592</c:v>
                </c:pt>
                <c:pt idx="9">
                  <c:v>3843790.09</c:v>
                </c:pt>
                <c:pt idx="10">
                  <c:v>4343777.2790000001</c:v>
                </c:pt>
                <c:pt idx="11">
                  <c:v>22132445.928199999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D5-4D74-91BC-9D5C8F3411DD}"/>
            </c:ext>
          </c:extLst>
        </c:ser>
        <c:ser>
          <c:idx val="4"/>
          <c:order val="4"/>
          <c:tx>
            <c:strRef>
              <c:f>'graf č. 6'!$A$7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'graf č. 6'!$C$1:$N$2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6'!$C$7:$N$7</c:f>
              <c:numCache>
                <c:formatCode>_-* #\ ##0\ _K_č_-;\-* #\ ##0\ _K_č_-;_-* "-"??\ _K_č_-;_-@_-</c:formatCode>
                <c:ptCount val="12"/>
                <c:pt idx="0">
                  <c:v>19132952.182010002</c:v>
                </c:pt>
                <c:pt idx="1">
                  <c:v>18542068.442999996</c:v>
                </c:pt>
                <c:pt idx="2">
                  <c:v>9394461.32027</c:v>
                </c:pt>
                <c:pt idx="3">
                  <c:v>47069481.945280001</c:v>
                </c:pt>
                <c:pt idx="4">
                  <c:v>4353317.2029999997</c:v>
                </c:pt>
                <c:pt idx="5">
                  <c:v>15206612.392999997</c:v>
                </c:pt>
                <c:pt idx="6">
                  <c:v>4374826.3773700008</c:v>
                </c:pt>
                <c:pt idx="7">
                  <c:v>23934755.973369997</c:v>
                </c:pt>
                <c:pt idx="8">
                  <c:v>14779634.979010001</c:v>
                </c:pt>
                <c:pt idx="9">
                  <c:v>3335456.05</c:v>
                </c:pt>
                <c:pt idx="10">
                  <c:v>5019634.9428999992</c:v>
                </c:pt>
                <c:pt idx="11">
                  <c:v>23134725.97191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D5-4D74-91BC-9D5C8F3411DD}"/>
            </c:ext>
          </c:extLst>
        </c:ser>
        <c:ser>
          <c:idx val="5"/>
          <c:order val="5"/>
          <c:tx>
            <c:strRef>
              <c:f>'graf č. 6'!$A$8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'graf č. 6'!$C$1:$N$2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6'!$C$8:$N$8</c:f>
              <c:numCache>
                <c:formatCode>_-* #\ ##0\ _K_č_-;\-* #\ ##0\ _K_č_-;_-* "-"??\ _K_č_-;_-@_-</c:formatCode>
                <c:ptCount val="12"/>
                <c:pt idx="0">
                  <c:v>19152219.944360003</c:v>
                </c:pt>
                <c:pt idx="1">
                  <c:v>17900314.880270001</c:v>
                </c:pt>
                <c:pt idx="2">
                  <c:v>10871838.078000002</c:v>
                </c:pt>
                <c:pt idx="3">
                  <c:v>47924372.902630001</c:v>
                </c:pt>
                <c:pt idx="4">
                  <c:v>4163151.1214200002</c:v>
                </c:pt>
                <c:pt idx="5">
                  <c:v>14386707.00107</c:v>
                </c:pt>
                <c:pt idx="6">
                  <c:v>5528737.0180000002</c:v>
                </c:pt>
                <c:pt idx="7">
                  <c:v>24078595.140489999</c:v>
                </c:pt>
                <c:pt idx="8">
                  <c:v>14989068.822940001</c:v>
                </c:pt>
                <c:pt idx="9">
                  <c:v>3513607.8792000003</c:v>
                </c:pt>
                <c:pt idx="10">
                  <c:v>5343101.0600000005</c:v>
                </c:pt>
                <c:pt idx="11">
                  <c:v>23845777.762140002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D5-4D74-91BC-9D5C8F341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037408"/>
        <c:axId val="379039704"/>
      </c:barChart>
      <c:catAx>
        <c:axId val="37903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9039704"/>
        <c:crosses val="autoZero"/>
        <c:auto val="1"/>
        <c:lblAlgn val="ctr"/>
        <c:lblOffset val="100"/>
        <c:noMultiLvlLbl val="0"/>
      </c:catAx>
      <c:valAx>
        <c:axId val="37903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90374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470868325925281E-2"/>
                <c:y val="0.209518445610965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0" i="0" baseline="0">
                <a:effectLst/>
              </a:rPr>
              <a:t>Vývoj počtu aktivních přístupů k síti internet prostřednictvím bezdrátových technologií fungujících v licencovaných pásmech (FWA) - zákaznická segmentace</a:t>
            </a:r>
            <a:endParaRPr lang="cs-C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'graf č. 60'!$A$2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60'!$C$1:$H$1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60'!$C$2:$H$2</c:f>
              <c:numCache>
                <c:formatCode>#,##0</c:formatCode>
                <c:ptCount val="6"/>
                <c:pt idx="0">
                  <c:v>5.7949999999999999</c:v>
                </c:pt>
                <c:pt idx="1">
                  <c:v>6.3639999999999999</c:v>
                </c:pt>
                <c:pt idx="2">
                  <c:v>6.6459999999999999</c:v>
                </c:pt>
                <c:pt idx="3">
                  <c:v>7.3410000000000002</c:v>
                </c:pt>
                <c:pt idx="4">
                  <c:v>8.3740000000000006</c:v>
                </c:pt>
                <c:pt idx="5" formatCode="0">
                  <c:v>14.164999999999999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B-44BA-A952-5BF3B0B298A6}"/>
            </c:ext>
          </c:extLst>
        </c:ser>
        <c:ser>
          <c:idx val="2"/>
          <c:order val="2"/>
          <c:tx>
            <c:strRef>
              <c:f>'graf č. 60'!$A$3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60'!$C$1:$H$1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60'!$C$3:$H$3</c:f>
              <c:numCache>
                <c:formatCode>#,##0</c:formatCode>
                <c:ptCount val="6"/>
                <c:pt idx="0">
                  <c:v>3.262</c:v>
                </c:pt>
                <c:pt idx="1">
                  <c:v>3.2039999999999997</c:v>
                </c:pt>
                <c:pt idx="2">
                  <c:v>3.1509999999999998</c:v>
                </c:pt>
                <c:pt idx="3">
                  <c:v>3.4850000000000003</c:v>
                </c:pt>
                <c:pt idx="4">
                  <c:v>3.596000000000001</c:v>
                </c:pt>
                <c:pt idx="5" formatCode="0">
                  <c:v>3.9759999999999991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2B-44BA-A952-5BF3B0B298A6}"/>
            </c:ext>
          </c:extLst>
        </c:ser>
        <c:ser>
          <c:idx val="3"/>
          <c:order val="3"/>
          <c:tx>
            <c:strRef>
              <c:f>'graf č. 60'!$A$4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60'!$C$1:$H$1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60'!$C$4:$H$4</c:f>
              <c:numCache>
                <c:formatCode>#,##0</c:formatCode>
                <c:ptCount val="6"/>
                <c:pt idx="0">
                  <c:v>2.5329999999999999</c:v>
                </c:pt>
                <c:pt idx="1">
                  <c:v>3.16</c:v>
                </c:pt>
                <c:pt idx="2">
                  <c:v>3.4950000000000001</c:v>
                </c:pt>
                <c:pt idx="3">
                  <c:v>3.8559999999999999</c:v>
                </c:pt>
                <c:pt idx="4">
                  <c:v>4.7779999999999996</c:v>
                </c:pt>
                <c:pt idx="5" formatCode="0">
                  <c:v>10.189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2B-44BA-A952-5BF3B0B29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921440"/>
        <c:axId val="3279234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60'!$A$1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FWA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60'!$C$1:$H$1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60'!$C$1:$H$1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C2B-44BA-A952-5BF3B0B298A6}"/>
                  </c:ext>
                </c:extLst>
              </c15:ser>
            </c15:filteredLineSeries>
          </c:ext>
        </c:extLst>
      </c:lineChart>
      <c:catAx>
        <c:axId val="32792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7923408"/>
        <c:crosses val="autoZero"/>
        <c:auto val="1"/>
        <c:lblAlgn val="ctr"/>
        <c:lblOffset val="100"/>
        <c:noMultiLvlLbl val="0"/>
      </c:catAx>
      <c:valAx>
        <c:axId val="32792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792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Disponibilní</a:t>
            </a:r>
            <a:r>
              <a:rPr lang="cs-CZ" sz="1200" baseline="0"/>
              <a:t> přípojky FWA - dle maximální dosažitelné rychlosti</a:t>
            </a:r>
            <a:endParaRPr lang="en-US" sz="1200"/>
          </a:p>
        </c:rich>
      </c:tx>
      <c:layout>
        <c:manualLayout>
          <c:xMode val="edge"/>
          <c:yMode val="edge"/>
          <c:x val="0.15439211275061204"/>
          <c:y val="4.119121332743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390443785349009"/>
          <c:y val="5.2252923976608197E-2"/>
          <c:w val="0.55052493438320216"/>
          <c:h val="0.91995614035087736"/>
        </c:manualLayout>
      </c:layout>
      <c:pie3DChart>
        <c:varyColors val="1"/>
        <c:ser>
          <c:idx val="0"/>
          <c:order val="0"/>
          <c:tx>
            <c:strRef>
              <c:f>'graf č. 61'!$A$2</c:f>
              <c:strCache>
                <c:ptCount val="1"/>
                <c:pt idx="0">
                  <c:v>FWA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B4F-4493-84AA-092F71A370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F-4493-84AA-092F71A370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F-4493-84AA-092F71A37057}"/>
              </c:ext>
            </c:extLst>
          </c:dPt>
          <c:dLbls>
            <c:dLbl>
              <c:idx val="0"/>
              <c:layout>
                <c:manualLayout>
                  <c:x val="-1.2689825536513818E-2"/>
                  <c:y val="-6.827952233524989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4F-4493-84AA-092F71A37057}"/>
                </c:ext>
              </c:extLst>
            </c:dLbl>
            <c:dLbl>
              <c:idx val="1"/>
              <c:layout>
                <c:manualLayout>
                  <c:x val="2.0175830962306102E-2"/>
                  <c:y val="-4.019460415745245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4F-4493-84AA-092F71A37057}"/>
                </c:ext>
              </c:extLst>
            </c:dLbl>
            <c:dLbl>
              <c:idx val="2"/>
              <c:layout>
                <c:manualLayout>
                  <c:x val="7.496486468603189E-2"/>
                  <c:y val="-0.2357263747604304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4F-4493-84AA-092F71A370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61'!$C$1:$E$1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nad 100 Mbit/s</c:v>
                </c:pt>
              </c:strCache>
            </c:strRef>
          </c:cat>
          <c:val>
            <c:numRef>
              <c:f>'graf č. 61'!$C$2:$E$2</c:f>
              <c:numCache>
                <c:formatCode>General</c:formatCode>
                <c:ptCount val="3"/>
                <c:pt idx="0">
                  <c:v>7673</c:v>
                </c:pt>
                <c:pt idx="1">
                  <c:v>8238</c:v>
                </c:pt>
                <c:pt idx="2">
                  <c:v>935008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4F-4493-84AA-092F71A37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63254593175853"/>
          <c:y val="0.87507894736842107"/>
          <c:w val="0.84058967629046366"/>
          <c:h val="7.833114035087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počtu a tržeb za pronajaté okruhy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650371828521434"/>
          <c:y val="0.10629816968243208"/>
          <c:w val="0.73368591426071739"/>
          <c:h val="0.53341483918128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62'!$A$2</c:f>
              <c:strCache>
                <c:ptCount val="1"/>
                <c:pt idx="0">
                  <c:v> počet okruhů s klasickým rozhraním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62'!$C$1:$H$1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62'!$C$2:$H$2</c:f>
              <c:numCache>
                <c:formatCode>_-* #\ ##0\ _K_č_-;\-* #\ ##0\ _K_č_-;_-* "-"??\ _K_č_-;_-@_-</c:formatCode>
                <c:ptCount val="6"/>
                <c:pt idx="0">
                  <c:v>6326</c:v>
                </c:pt>
                <c:pt idx="1">
                  <c:v>6298</c:v>
                </c:pt>
                <c:pt idx="2">
                  <c:v>6083</c:v>
                </c:pt>
                <c:pt idx="3">
                  <c:v>5723</c:v>
                </c:pt>
                <c:pt idx="4">
                  <c:v>6656</c:v>
                </c:pt>
                <c:pt idx="5">
                  <c:v>4487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C-4122-9F95-B393A4CC5B13}"/>
            </c:ext>
          </c:extLst>
        </c:ser>
        <c:ser>
          <c:idx val="1"/>
          <c:order val="1"/>
          <c:tx>
            <c:strRef>
              <c:f>'graf č. 62'!$A$3</c:f>
              <c:strCache>
                <c:ptCount val="1"/>
                <c:pt idx="0">
                  <c:v> počet okruhů s rozhraním Ethernet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62'!$C$1:$H$1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62'!$C$3:$H$3</c:f>
              <c:numCache>
                <c:formatCode>_-* #\ ##0\ _K_č_-;\-* #\ ##0\ _K_č_-;_-* "-"??\ _K_č_-;_-@_-</c:formatCode>
                <c:ptCount val="6"/>
                <c:pt idx="0">
                  <c:v>3281</c:v>
                </c:pt>
                <c:pt idx="1">
                  <c:v>3219</c:v>
                </c:pt>
                <c:pt idx="2">
                  <c:v>3788</c:v>
                </c:pt>
                <c:pt idx="3">
                  <c:v>2807</c:v>
                </c:pt>
                <c:pt idx="4">
                  <c:v>28301</c:v>
                </c:pt>
                <c:pt idx="5">
                  <c:v>32190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DC-4122-9F95-B393A4CC5B13}"/>
            </c:ext>
          </c:extLst>
        </c:ser>
        <c:ser>
          <c:idx val="2"/>
          <c:order val="2"/>
          <c:tx>
            <c:strRef>
              <c:f>'graf č. 62'!$A$4</c:f>
              <c:strCache>
                <c:ptCount val="1"/>
                <c:pt idx="0">
                  <c:v> počet okruhů s jiným rozhraním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62'!$C$1:$H$1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62'!$C$4:$H$4</c:f>
              <c:numCache>
                <c:formatCode>_-* #\ ##0\ _K_č_-;\-* #\ ##0\ _K_č_-;_-* "-"??\ _K_č_-;_-@_-</c:formatCode>
                <c:ptCount val="6"/>
                <c:pt idx="0">
                  <c:v>1606</c:v>
                </c:pt>
                <c:pt idx="1">
                  <c:v>205</c:v>
                </c:pt>
                <c:pt idx="2">
                  <c:v>430</c:v>
                </c:pt>
                <c:pt idx="3">
                  <c:v>55</c:v>
                </c:pt>
                <c:pt idx="4">
                  <c:v>90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DC-4122-9F95-B393A4CC5B13}"/>
            </c:ext>
          </c:extLst>
        </c:ser>
        <c:ser>
          <c:idx val="6"/>
          <c:order val="6"/>
          <c:tx>
            <c:strRef>
              <c:f>'graf č. 62'!$A$8</c:f>
              <c:strCache>
                <c:ptCount val="1"/>
                <c:pt idx="0">
                  <c:v> počet okruhů celkem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 č. 62'!$C$1:$H$1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62'!$C$8:$H$8</c:f>
              <c:numCache>
                <c:formatCode>_-* #\ ##0\ _K_č_-;\-* #\ ##0\ _K_č_-;_-* "-"??\ _K_č_-;_-@_-</c:formatCode>
                <c:ptCount val="6"/>
                <c:pt idx="0">
                  <c:v>11213</c:v>
                </c:pt>
                <c:pt idx="1">
                  <c:v>9722</c:v>
                </c:pt>
                <c:pt idx="2">
                  <c:v>10301</c:v>
                </c:pt>
                <c:pt idx="3">
                  <c:v>8585</c:v>
                </c:pt>
                <c:pt idx="4">
                  <c:v>35047</c:v>
                </c:pt>
                <c:pt idx="5">
                  <c:v>36677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DC-4122-9F95-B393A4CC5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48208"/>
        <c:axId val="316248592"/>
      </c:barChart>
      <c:lineChart>
        <c:grouping val="standard"/>
        <c:varyColors val="0"/>
        <c:ser>
          <c:idx val="3"/>
          <c:order val="3"/>
          <c:tx>
            <c:strRef>
              <c:f>'graf č. 62'!$A$5</c:f>
              <c:strCache>
                <c:ptCount val="1"/>
                <c:pt idx="0">
                  <c:v> tržby za pronájem okruhů s klasickým rozhraním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62'!$C$1:$H$1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62'!$C$5:$H$5</c:f>
              <c:numCache>
                <c:formatCode>_-* #\ ##0\ _K_č_-;\-* #\ ##0\ _K_č_-;_-* "-"??\ _K_č_-;_-@_-</c:formatCode>
                <c:ptCount val="6"/>
                <c:pt idx="0">
                  <c:v>585002.701</c:v>
                </c:pt>
                <c:pt idx="1">
                  <c:v>545506.6</c:v>
                </c:pt>
                <c:pt idx="2">
                  <c:v>473821.6</c:v>
                </c:pt>
                <c:pt idx="3">
                  <c:v>417903.57400000002</c:v>
                </c:pt>
                <c:pt idx="4">
                  <c:v>564418.25800000003</c:v>
                </c:pt>
                <c:pt idx="5">
                  <c:v>243818.77299999999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DC-4122-9F95-B393A4CC5B13}"/>
            </c:ext>
          </c:extLst>
        </c:ser>
        <c:ser>
          <c:idx val="4"/>
          <c:order val="4"/>
          <c:tx>
            <c:strRef>
              <c:f>'graf č. 62'!$A$6</c:f>
              <c:strCache>
                <c:ptCount val="1"/>
                <c:pt idx="0">
                  <c:v> tržby za pronájem okruhů s  rozhraním Ethernet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'graf č. 62'!$C$1:$H$1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62'!$C$6:$H$6</c:f>
              <c:numCache>
                <c:formatCode>_-* #\ ##0\ _K_č_-;\-* #\ ##0\ _K_č_-;_-* "-"??\ _K_č_-;_-@_-</c:formatCode>
                <c:ptCount val="6"/>
                <c:pt idx="0">
                  <c:v>332342.17299999995</c:v>
                </c:pt>
                <c:pt idx="1">
                  <c:v>384969.2</c:v>
                </c:pt>
                <c:pt idx="2">
                  <c:v>451035.60700000008</c:v>
                </c:pt>
                <c:pt idx="3">
                  <c:v>279036.82500000001</c:v>
                </c:pt>
                <c:pt idx="4">
                  <c:v>1504818.85207</c:v>
                </c:pt>
                <c:pt idx="5">
                  <c:v>1711400.72814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DC-4122-9F95-B393A4CC5B13}"/>
            </c:ext>
          </c:extLst>
        </c:ser>
        <c:ser>
          <c:idx val="5"/>
          <c:order val="5"/>
          <c:tx>
            <c:strRef>
              <c:f>'graf č. 62'!$A$7</c:f>
              <c:strCache>
                <c:ptCount val="1"/>
                <c:pt idx="0">
                  <c:v> tržby za pronájem okruhů s jiným rozhraním 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'graf č. 62'!$C$1:$H$1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62'!$C$7:$H$7</c:f>
              <c:numCache>
                <c:formatCode>_-* #\ ##0\ _K_č_-;\-* #\ ##0\ _K_č_-;_-* "-"??\ _K_č_-;_-@_-</c:formatCode>
                <c:ptCount val="6"/>
                <c:pt idx="0">
                  <c:v>142513.78899999999</c:v>
                </c:pt>
                <c:pt idx="1">
                  <c:v>32039.498</c:v>
                </c:pt>
                <c:pt idx="2">
                  <c:v>29706</c:v>
                </c:pt>
                <c:pt idx="3">
                  <c:v>2080</c:v>
                </c:pt>
                <c:pt idx="4">
                  <c:v>5093.3323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DC-4122-9F95-B393A4CC5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77184"/>
        <c:axId val="316276800"/>
      </c:lineChart>
      <c:catAx>
        <c:axId val="31624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6248592"/>
        <c:crosses val="autoZero"/>
        <c:auto val="1"/>
        <c:lblAlgn val="ctr"/>
        <c:lblOffset val="100"/>
        <c:noMultiLvlLbl val="0"/>
      </c:catAx>
      <c:valAx>
        <c:axId val="31624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62482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738319060308778E-2"/>
                <c:y val="0.1597930069466868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okruhů v</a:t>
                  </a:r>
                  <a:r>
                    <a:rPr lang="cs-CZ" baseline="0"/>
                    <a:t>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316276800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6277184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50320213216169"/>
                <c:y val="0.1602020252200336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</a:t>
                  </a:r>
                  <a:r>
                    <a:rPr lang="cs-CZ" baseline="0"/>
                    <a:t> v mil. Kč bez DPH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31627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276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89790131655231E-2"/>
          <c:y val="0.70783021327632056"/>
          <c:w val="0.90925254825074575"/>
          <c:h val="0.27201473987936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Struktura pronajatých okruhů v roce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041212454793627"/>
          <c:y val="2.6338083055183748E-2"/>
          <c:w val="0.51501427034618075"/>
          <c:h val="0.858357013363282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01F-4D39-8BDE-D0665E5E33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01F-4D39-8BDE-D0665E5E33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01F-4D39-8BDE-D0665E5E33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01F-4D39-8BDE-D0665E5E33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01F-4D39-8BDE-D0665E5E33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63'!$A$2:$A$6</c:f>
              <c:strCache>
                <c:ptCount val="5"/>
                <c:pt idx="0">
                  <c:v>počet okruhů s klasickým rozhraním - analogové</c:v>
                </c:pt>
                <c:pt idx="1">
                  <c:v>počet okruhů s klasickým rozhraním - digitální</c:v>
                </c:pt>
                <c:pt idx="2">
                  <c:v>počet okruhů s  rozhraním Ethernet</c:v>
                </c:pt>
                <c:pt idx="3">
                  <c:v>počet datových služeb L2 Ethernet</c:v>
                </c:pt>
                <c:pt idx="4">
                  <c:v>počet datových služeb L3 IP</c:v>
                </c:pt>
              </c:strCache>
            </c:strRef>
          </c:cat>
          <c:val>
            <c:numRef>
              <c:f>'graf č. 63'!$D$2:$D$6</c:f>
              <c:numCache>
                <c:formatCode>0.00%</c:formatCode>
                <c:ptCount val="5"/>
                <c:pt idx="0">
                  <c:v>4.444202088502331E-2</c:v>
                </c:pt>
                <c:pt idx="1">
                  <c:v>7.7896229244485651E-2</c:v>
                </c:pt>
                <c:pt idx="2">
                  <c:v>9.5291326989666553E-2</c:v>
                </c:pt>
                <c:pt idx="3">
                  <c:v>2.3502467486435641E-2</c:v>
                </c:pt>
                <c:pt idx="4">
                  <c:v>0.75886795539438889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1F-4D39-8BDE-D0665E5E3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909435233933887E-2"/>
          <c:y val="0.78152646655092994"/>
          <c:w val="0.94668543480715517"/>
          <c:h val="0.188762111306629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průměrných</a:t>
            </a:r>
            <a:r>
              <a:rPr lang="cs-CZ" sz="1200" baseline="0"/>
              <a:t> maloobchodních měsíčních výnosů za jeden okruh dle rozhraní</a:t>
            </a:r>
            <a:endParaRPr lang="cs-CZ" sz="1200"/>
          </a:p>
        </c:rich>
      </c:tx>
      <c:layout>
        <c:manualLayout>
          <c:xMode val="edge"/>
          <c:yMode val="edge"/>
          <c:x val="0.14987654320987659"/>
          <c:y val="2.4729516852743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508276111950652"/>
          <c:y val="0.15785674924334819"/>
          <c:w val="0.80022588085580215"/>
          <c:h val="0.65224782221229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64'!$A$2</c:f>
              <c:strCache>
                <c:ptCount val="1"/>
                <c:pt idx="0">
                  <c:v>okruhy s klasickým rozhraním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64'!$C$1:$H$1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64'!$C$2:$H$2</c:f>
              <c:numCache>
                <c:formatCode>_-* #\ ##0\ _K_č_-;\-* #\ ##0\ _K_č_-;_-* "-"??\ _K_č_-;_-@_-</c:formatCode>
                <c:ptCount val="6"/>
                <c:pt idx="0">
                  <c:v>7706.3270760881023</c:v>
                </c:pt>
                <c:pt idx="1">
                  <c:v>7217.9871917010687</c:v>
                </c:pt>
                <c:pt idx="2">
                  <c:v>6491.0625239739165</c:v>
                </c:pt>
                <c:pt idx="3">
                  <c:v>6085.1472712446848</c:v>
                </c:pt>
                <c:pt idx="4">
                  <c:v>7066.5346804887822</c:v>
                </c:pt>
                <c:pt idx="5">
                  <c:v>4528.2440569051332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D-42FC-A13B-5ABD27E64A3C}"/>
            </c:ext>
          </c:extLst>
        </c:ser>
        <c:ser>
          <c:idx val="1"/>
          <c:order val="1"/>
          <c:tx>
            <c:strRef>
              <c:f>'graf č. 64'!$A$3</c:f>
              <c:strCache>
                <c:ptCount val="1"/>
                <c:pt idx="0">
                  <c:v>okruhy s rozhraním Ethernet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64'!$C$1:$H$1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64'!$C$3:$H$3</c:f>
              <c:numCache>
                <c:formatCode>_-* #\ ##0\ _K_č_-;\-* #\ ##0\ _K_č_-;_-* "-"??\ _K_č_-;_-@_-</c:formatCode>
                <c:ptCount val="6"/>
                <c:pt idx="0">
                  <c:v>8441.079269531645</c:v>
                </c:pt>
                <c:pt idx="1">
                  <c:v>9966.0660660660669</c:v>
                </c:pt>
                <c:pt idx="2">
                  <c:v>9922.4658350932787</c:v>
                </c:pt>
                <c:pt idx="3">
                  <c:v>8283.9575169219806</c:v>
                </c:pt>
                <c:pt idx="4">
                  <c:v>4430.9943466956411</c:v>
                </c:pt>
                <c:pt idx="5">
                  <c:v>4430.4668327120216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D-42FC-A13B-5ABD27E64A3C}"/>
            </c:ext>
          </c:extLst>
        </c:ser>
        <c:ser>
          <c:idx val="2"/>
          <c:order val="2"/>
          <c:tx>
            <c:strRef>
              <c:f>'graf č. 64'!$A$4</c:f>
              <c:strCache>
                <c:ptCount val="1"/>
                <c:pt idx="0">
                  <c:v>okruhy s jiným rozhraním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64'!$C$1:$H$1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64'!$C$4:$H$4</c:f>
              <c:numCache>
                <c:formatCode>_-* #\ ##0\ _K_č_-;\-* #\ ##0\ _K_č_-;_-* "-"??\ _K_č_-;_-@_-</c:formatCode>
                <c:ptCount val="6"/>
                <c:pt idx="0">
                  <c:v>7394.8624429223746</c:v>
                </c:pt>
                <c:pt idx="1">
                  <c:v>13024.186178861788</c:v>
                </c:pt>
                <c:pt idx="2">
                  <c:v>5756.9767441860467</c:v>
                </c:pt>
                <c:pt idx="3">
                  <c:v>3151.515151515152</c:v>
                </c:pt>
                <c:pt idx="4">
                  <c:v>4716.0484259259256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D-42FC-A13B-5ABD27E64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965456"/>
        <c:axId val="199962176"/>
      </c:barChart>
      <c:catAx>
        <c:axId val="19996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9962176"/>
        <c:crosses val="autoZero"/>
        <c:auto val="1"/>
        <c:lblAlgn val="ctr"/>
        <c:lblOffset val="100"/>
        <c:noMultiLvlLbl val="0"/>
      </c:catAx>
      <c:valAx>
        <c:axId val="19996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99654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4466891133557805E-2"/>
                <c:y val="0.1067263636770779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Průměrný měsíční </a:t>
                  </a:r>
                </a:p>
                <a:p>
                  <a:pPr>
                    <a:defRPr/>
                  </a:pPr>
                  <a:r>
                    <a:rPr lang="cs-CZ"/>
                    <a:t>výnos za</a:t>
                  </a:r>
                  <a:r>
                    <a:rPr lang="cs-CZ" baseline="0"/>
                    <a:t> jeden okruh v tisícíh Kč bez DPH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počtu účastnických stanic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65'!$C$1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65'!$A$1:$A$4</c15:sqref>
                  </c15:fullRef>
                </c:ext>
              </c:extLst>
              <c:f>'graf č. 65'!$A$2:$A$4</c:f>
              <c:strCache>
                <c:ptCount val="3"/>
                <c:pt idx="0">
                  <c:v>počet účastnických stanic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65'!$C$1:$C$4</c15:sqref>
                  </c15:fullRef>
                </c:ext>
              </c:extLst>
              <c:f>'graf č. 65'!$C$2:$C$4</c:f>
              <c:numCache>
                <c:formatCode>_-* #\ ##0\ _K_č_-;\-* #\ ##0\ _K_č_-;_-* "-"??\ _K_č_-;_-@_-</c:formatCode>
                <c:ptCount val="3"/>
                <c:pt idx="0">
                  <c:v>2061471</c:v>
                </c:pt>
                <c:pt idx="1">
                  <c:v>1125440</c:v>
                </c:pt>
                <c:pt idx="2">
                  <c:v>1059991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6-494D-95AC-6B1749EA8848}"/>
            </c:ext>
          </c:extLst>
        </c:ser>
        <c:ser>
          <c:idx val="1"/>
          <c:order val="1"/>
          <c:tx>
            <c:strRef>
              <c:f>'graf č. 65'!$D$1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65'!$A$1:$A$4</c15:sqref>
                  </c15:fullRef>
                </c:ext>
              </c:extLst>
              <c:f>'graf č. 65'!$A$2:$A$4</c:f>
              <c:strCache>
                <c:ptCount val="3"/>
                <c:pt idx="0">
                  <c:v>počet účastnických stanic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65'!$D$1:$D$4</c15:sqref>
                  </c15:fullRef>
                </c:ext>
              </c:extLst>
              <c:f>'graf č. 65'!$D$2:$D$4</c:f>
              <c:numCache>
                <c:formatCode>_-* #\ ##0\ _K_č_-;\-* #\ ##0\ _K_č_-;_-* "-"??\ _K_č_-;_-@_-</c:formatCode>
                <c:ptCount val="3"/>
                <c:pt idx="0">
                  <c:v>1959549</c:v>
                </c:pt>
                <c:pt idx="1">
                  <c:v>1015325</c:v>
                </c:pt>
                <c:pt idx="2">
                  <c:v>1061592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6-494D-95AC-6B1749EA8848}"/>
            </c:ext>
          </c:extLst>
        </c:ser>
        <c:ser>
          <c:idx val="2"/>
          <c:order val="2"/>
          <c:tx>
            <c:strRef>
              <c:f>'graf č. 65'!$E$1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65'!$A$1:$A$4</c15:sqref>
                  </c15:fullRef>
                </c:ext>
              </c:extLst>
              <c:f>'graf č. 65'!$A$2:$A$4</c:f>
              <c:strCache>
                <c:ptCount val="3"/>
                <c:pt idx="0">
                  <c:v>počet účastnických stanic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65'!$E$1:$E$4</c15:sqref>
                  </c15:fullRef>
                </c:ext>
              </c:extLst>
              <c:f>'graf č. 65'!$E$2:$E$4</c:f>
              <c:numCache>
                <c:formatCode>_-* #\ ##0\ _K_č_-;\-* #\ ##0\ _K_č_-;_-* "-"??\ _K_č_-;_-@_-</c:formatCode>
                <c:ptCount val="3"/>
                <c:pt idx="0">
                  <c:v>1859628</c:v>
                </c:pt>
                <c:pt idx="1">
                  <c:v>937542</c:v>
                </c:pt>
                <c:pt idx="2">
                  <c:v>1063417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6-494D-95AC-6B1749EA8848}"/>
            </c:ext>
          </c:extLst>
        </c:ser>
        <c:ser>
          <c:idx val="3"/>
          <c:order val="3"/>
          <c:tx>
            <c:strRef>
              <c:f>'graf č. 65'!$F$1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65'!$A$1:$A$4</c15:sqref>
                  </c15:fullRef>
                </c:ext>
              </c:extLst>
              <c:f>'graf č. 65'!$A$2:$A$4</c:f>
              <c:strCache>
                <c:ptCount val="3"/>
                <c:pt idx="0">
                  <c:v>počet účastnických stanic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65'!$F$1:$F$4</c15:sqref>
                  </c15:fullRef>
                </c:ext>
              </c:extLst>
              <c:f>'graf č. 65'!$F$2:$F$4</c:f>
              <c:numCache>
                <c:formatCode>_-* #\ ##0\ _K_č_-;\-* #\ ##0\ _K_č_-;_-* "-"??\ _K_č_-;_-@_-</c:formatCode>
                <c:ptCount val="3"/>
                <c:pt idx="0">
                  <c:v>1896391</c:v>
                </c:pt>
                <c:pt idx="1">
                  <c:v>831218</c:v>
                </c:pt>
                <c:pt idx="2">
                  <c:v>1065173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C6-494D-95AC-6B1749EA8848}"/>
            </c:ext>
          </c:extLst>
        </c:ser>
        <c:ser>
          <c:idx val="4"/>
          <c:order val="4"/>
          <c:tx>
            <c:strRef>
              <c:f>'graf č. 65'!$G$1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65'!$A$1:$A$4</c15:sqref>
                  </c15:fullRef>
                </c:ext>
              </c:extLst>
              <c:f>'graf č. 65'!$A$2:$A$4</c:f>
              <c:strCache>
                <c:ptCount val="3"/>
                <c:pt idx="0">
                  <c:v>počet účastnických stanic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65'!$G$1:$G$4</c15:sqref>
                  </c15:fullRef>
                </c:ext>
              </c:extLst>
              <c:f>'graf č. 65'!$G$2:$G$4</c:f>
              <c:numCache>
                <c:formatCode>_-* #\ ##0\ _K_č_-;\-* #\ ##0\ _K_č_-;_-* "-"??\ _K_č_-;_-@_-</c:formatCode>
                <c:ptCount val="3"/>
                <c:pt idx="0">
                  <c:v>1749434</c:v>
                </c:pt>
                <c:pt idx="1">
                  <c:v>701447</c:v>
                </c:pt>
                <c:pt idx="2">
                  <c:v>1047987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C6-494D-95AC-6B1749EA8848}"/>
            </c:ext>
          </c:extLst>
        </c:ser>
        <c:ser>
          <c:idx val="5"/>
          <c:order val="5"/>
          <c:tx>
            <c:strRef>
              <c:f>'graf č. 65'!$H$1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65'!$A$1:$A$4</c15:sqref>
                  </c15:fullRef>
                </c:ext>
              </c:extLst>
              <c:f>'graf č. 65'!$A$2:$A$4</c:f>
              <c:strCache>
                <c:ptCount val="3"/>
                <c:pt idx="0">
                  <c:v>počet účastnických stanic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65'!$H$1:$H$4</c15:sqref>
                  </c15:fullRef>
                </c:ext>
              </c:extLst>
              <c:f>'graf č. 65'!$H$2:$H$4</c:f>
              <c:numCache>
                <c:formatCode>_-* #\ ##0\ _K_č_-;\-* #\ ##0\ _K_č_-;_-* "-"??\ _K_č_-;_-@_-</c:formatCode>
                <c:ptCount val="3"/>
                <c:pt idx="0">
                  <c:v>1632652</c:v>
                </c:pt>
                <c:pt idx="1">
                  <c:v>614220</c:v>
                </c:pt>
                <c:pt idx="2">
                  <c:v>1018432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C6-494D-95AC-6B1749EA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04512"/>
        <c:axId val="190604120"/>
        <c:extLst/>
      </c:barChart>
      <c:catAx>
        <c:axId val="19060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0604120"/>
        <c:crosses val="autoZero"/>
        <c:auto val="1"/>
        <c:lblAlgn val="ctr"/>
        <c:lblOffset val="100"/>
        <c:noMultiLvlLbl val="0"/>
      </c:catAx>
      <c:valAx>
        <c:axId val="19060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060451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255575469446663E-2"/>
                <c:y val="0.124468948044292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účastnických</a:t>
                  </a:r>
                  <a:r>
                    <a:rPr lang="cs-CZ" baseline="0"/>
                    <a:t> stanic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struktury účastnických stanic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557508129969479"/>
          <c:y val="0.12734698534830635"/>
          <c:w val="0.70657723849445953"/>
          <c:h val="0.53982471607969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66'!$A$2</c:f>
              <c:strCache>
                <c:ptCount val="1"/>
                <c:pt idx="0">
                  <c:v>účastnické stanice nepodnikajících fyzických osob PSTN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66'!$C$1:$H$1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66'!$C$2:$H$2</c:f>
              <c:numCache>
                <c:formatCode>_-* #\ ##0\ _K_č_-;\-* #\ ##0\ _K_č_-;_-* "-"??\ _K_č_-;_-@_-</c:formatCode>
                <c:ptCount val="6"/>
                <c:pt idx="0">
                  <c:v>763283</c:v>
                </c:pt>
                <c:pt idx="1">
                  <c:v>649021</c:v>
                </c:pt>
                <c:pt idx="2">
                  <c:v>588970</c:v>
                </c:pt>
                <c:pt idx="3">
                  <c:v>522575</c:v>
                </c:pt>
                <c:pt idx="4">
                  <c:v>402787</c:v>
                </c:pt>
                <c:pt idx="5">
                  <c:v>354793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C-4B9C-8937-54B1F6A504B8}"/>
            </c:ext>
          </c:extLst>
        </c:ser>
        <c:ser>
          <c:idx val="1"/>
          <c:order val="1"/>
          <c:tx>
            <c:strRef>
              <c:f>'graf č. 66'!$A$3</c:f>
              <c:strCache>
                <c:ptCount val="1"/>
                <c:pt idx="0">
                  <c:v>účastnické stanice právnických a podnikajících fyzických osob PSTN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66'!$C$1:$H$1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66'!$C$3:$H$3</c:f>
              <c:numCache>
                <c:formatCode>_-* #\ ##0\ _K_č_-;\-* #\ ##0\ _K_č_-;_-* "-"??\ _K_č_-;_-@_-</c:formatCode>
                <c:ptCount val="6"/>
                <c:pt idx="0">
                  <c:v>664081</c:v>
                </c:pt>
                <c:pt idx="1">
                  <c:v>556509</c:v>
                </c:pt>
                <c:pt idx="2">
                  <c:v>521344</c:v>
                </c:pt>
                <c:pt idx="3">
                  <c:v>471377</c:v>
                </c:pt>
                <c:pt idx="4">
                  <c:v>429419</c:v>
                </c:pt>
                <c:pt idx="5">
                  <c:v>384919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3C-4B9C-8937-54B1F6A504B8}"/>
            </c:ext>
          </c:extLst>
        </c:ser>
        <c:ser>
          <c:idx val="2"/>
          <c:order val="2"/>
          <c:tx>
            <c:strRef>
              <c:f>'graf č. 66'!$A$4</c:f>
              <c:strCache>
                <c:ptCount val="1"/>
                <c:pt idx="0">
                  <c:v>účastnické stanice právnických a podnikajících fyzických osob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66'!$C$1:$H$1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66'!$C$4:$H$4</c:f>
              <c:numCache>
                <c:formatCode>_-* #\ ##0\ _K_č_-;\-* #\ ##0\ _K_č_-;_-* "-"??\ _K_č_-;_-@_-</c:formatCode>
                <c:ptCount val="6"/>
                <c:pt idx="0">
                  <c:v>271950</c:v>
                </c:pt>
                <c:pt idx="1">
                  <c:v>387715</c:v>
                </c:pt>
                <c:pt idx="2">
                  <c:v>400742</c:v>
                </c:pt>
                <c:pt idx="3">
                  <c:v>593796</c:v>
                </c:pt>
                <c:pt idx="4">
                  <c:v>618568</c:v>
                </c:pt>
                <c:pt idx="5">
                  <c:v>633513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3C-4B9C-8937-54B1F6A504B8}"/>
            </c:ext>
          </c:extLst>
        </c:ser>
        <c:ser>
          <c:idx val="3"/>
          <c:order val="3"/>
          <c:tx>
            <c:strRef>
              <c:f>'graf č. 66'!$A$5</c:f>
              <c:strCache>
                <c:ptCount val="1"/>
                <c:pt idx="0">
                  <c:v>účastnické stanice nepodnikajících fyzických osob VoIP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66'!$C$1:$H$1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66'!$C$5:$H$5</c:f>
              <c:numCache>
                <c:formatCode>_-* #\ ##0\ _K_č_-;\-* #\ ##0\ _K_č_-;_-* "-"??\ _K_č_-;_-@_-</c:formatCode>
                <c:ptCount val="6"/>
                <c:pt idx="0">
                  <c:v>362157</c:v>
                </c:pt>
                <c:pt idx="1">
                  <c:v>366304</c:v>
                </c:pt>
                <c:pt idx="2">
                  <c:v>348572</c:v>
                </c:pt>
                <c:pt idx="3">
                  <c:v>308643</c:v>
                </c:pt>
                <c:pt idx="4">
                  <c:v>298660</c:v>
                </c:pt>
                <c:pt idx="5">
                  <c:v>259427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3C-4B9C-8937-54B1F6A50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74336"/>
        <c:axId val="343275320"/>
      </c:barChart>
      <c:lineChart>
        <c:grouping val="standard"/>
        <c:varyColors val="0"/>
        <c:ser>
          <c:idx val="4"/>
          <c:order val="4"/>
          <c:tx>
            <c:strRef>
              <c:f>'graf č. 66'!$A$6</c:f>
              <c:strCache>
                <c:ptCount val="1"/>
                <c:pt idx="0">
                  <c:v>účastnické stanice PSTN celkem (pravá osa)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'graf č. 66'!$C$1:$H$1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66'!$C$6:$H$6</c:f>
              <c:numCache>
                <c:formatCode>_-* #\ ##0\ _K_č_-;\-* #\ ##0\ _K_č_-;_-* "-"??\ _K_č_-;_-@_-</c:formatCode>
                <c:ptCount val="6"/>
                <c:pt idx="0">
                  <c:v>1427364</c:v>
                </c:pt>
                <c:pt idx="1">
                  <c:v>1205530</c:v>
                </c:pt>
                <c:pt idx="2">
                  <c:v>1110314</c:v>
                </c:pt>
                <c:pt idx="3">
                  <c:v>993952</c:v>
                </c:pt>
                <c:pt idx="4">
                  <c:v>832206</c:v>
                </c:pt>
                <c:pt idx="5">
                  <c:v>739712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3C-4B9C-8937-54B1F6A504B8}"/>
            </c:ext>
          </c:extLst>
        </c:ser>
        <c:ser>
          <c:idx val="5"/>
          <c:order val="5"/>
          <c:tx>
            <c:strRef>
              <c:f>'graf č. 66'!$A$7</c:f>
              <c:strCache>
                <c:ptCount val="1"/>
                <c:pt idx="0">
                  <c:v>účastnické stanice VoIP celkem (pravá osa)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'graf č. 66'!$C$1:$H$1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66'!$C$7:$H$7</c:f>
              <c:numCache>
                <c:formatCode>_-* #\ ##0\ _K_č_-;\-* #\ ##0\ _K_č_-;_-* "-"??\ _K_č_-;_-@_-</c:formatCode>
                <c:ptCount val="6"/>
                <c:pt idx="0">
                  <c:v>634107</c:v>
                </c:pt>
                <c:pt idx="1">
                  <c:v>754019</c:v>
                </c:pt>
                <c:pt idx="2">
                  <c:v>749314</c:v>
                </c:pt>
                <c:pt idx="3">
                  <c:v>902439</c:v>
                </c:pt>
                <c:pt idx="4">
                  <c:v>917228</c:v>
                </c:pt>
                <c:pt idx="5">
                  <c:v>892940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3C-4B9C-8937-54B1F6A50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48864"/>
        <c:axId val="432952800"/>
      </c:lineChart>
      <c:catAx>
        <c:axId val="34327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3275320"/>
        <c:crosses val="autoZero"/>
        <c:auto val="1"/>
        <c:lblAlgn val="ctr"/>
        <c:lblOffset val="100"/>
        <c:noMultiLvlLbl val="0"/>
      </c:catAx>
      <c:valAx>
        <c:axId val="3432753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32743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1133444462041726E-2"/>
                <c:y val="0.1240529863023044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účastnických stanic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432952800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2948864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2812682150137049"/>
                <c:y val="0.1178855237549648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účastnických stanic v tisících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43294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952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82467390914643E-2"/>
          <c:y val="0.76125475146198829"/>
          <c:w val="0.96750714195376775"/>
          <c:h val="0.238620979532163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Struktura účastnických stanic v roce 201</a:t>
            </a:r>
            <a:r>
              <a:rPr lang="cs-CZ" sz="1200"/>
              <a:t>7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176574754108906E-2"/>
          <c:y val="0.15487688084790927"/>
          <c:w val="0.9069444267803024"/>
          <c:h val="0.5656965398409168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066-467E-85B8-B5CF4FFDB9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066-467E-85B8-B5CF4FFDB9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066-467E-85B8-B5CF4FFDB9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066-467E-85B8-B5CF4FFDB9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67'!$A$2:$A$5</c:f>
              <c:strCache>
                <c:ptCount val="4"/>
                <c:pt idx="0">
                  <c:v>účastnické stanice nepodnikajících fyzických osob PSTN</c:v>
                </c:pt>
                <c:pt idx="1">
                  <c:v>účastnické stanice právnických a podnikajících fyzických osob PSTN</c:v>
                </c:pt>
                <c:pt idx="2">
                  <c:v>účastnické stanice právnických a podnikajících fyzických osob VoIP</c:v>
                </c:pt>
                <c:pt idx="3">
                  <c:v>účastnické stanice nepodnikajících fyzických osob VoIP</c:v>
                </c:pt>
              </c:strCache>
            </c:strRef>
          </c:cat>
          <c:val>
            <c:numRef>
              <c:f>'graf č. 67'!$D$2:$D$5</c:f>
              <c:numCache>
                <c:formatCode>0.0%</c:formatCode>
                <c:ptCount val="4"/>
                <c:pt idx="0">
                  <c:v>0.21731085375205494</c:v>
                </c:pt>
                <c:pt idx="1">
                  <c:v>0.23576304074597648</c:v>
                </c:pt>
                <c:pt idx="2">
                  <c:v>0.38802696471752707</c:v>
                </c:pt>
                <c:pt idx="3">
                  <c:v>0.15889914078444151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66-467E-85B8-B5CF4FFDB9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027273995878721E-2"/>
          <c:y val="0.75862353801169602"/>
          <c:w val="0.89704746061537188"/>
          <c:h val="0.2135255847953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</a:t>
            </a:r>
            <a:r>
              <a:rPr lang="cs-CZ" sz="1200" baseline="0"/>
              <a:t> aktivních </a:t>
            </a:r>
            <a:r>
              <a:rPr lang="en-US" sz="1200"/>
              <a:t>přípoj</a:t>
            </a:r>
            <a:r>
              <a:rPr lang="cs-CZ" sz="1200"/>
              <a:t>e</a:t>
            </a:r>
            <a:r>
              <a:rPr lang="en-US" sz="1200"/>
              <a:t>k</a:t>
            </a:r>
            <a:r>
              <a:rPr lang="cs-CZ" sz="1200"/>
              <a:t> pro VDTS podle jednotlivých technologií</a:t>
            </a:r>
            <a:r>
              <a:rPr lang="en-US" sz="12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č. 68'!$A$2</c:f>
              <c:strCache>
                <c:ptCount val="1"/>
                <c:pt idx="0">
                  <c:v>Účastnická kovová vedení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68'!$C$1:$H$1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68'!$C$2:$H$2</c:f>
              <c:numCache>
                <c:formatCode>_-* #\ ##0\ _K_č_-;\-* #\ ##0\ _K_č_-;_-* "-"??\ _K_č_-;_-@_-</c:formatCode>
                <c:ptCount val="6"/>
                <c:pt idx="0">
                  <c:v>1187792</c:v>
                </c:pt>
                <c:pt idx="1">
                  <c:v>1033666</c:v>
                </c:pt>
                <c:pt idx="2">
                  <c:v>928521</c:v>
                </c:pt>
                <c:pt idx="3">
                  <c:v>851098</c:v>
                </c:pt>
                <c:pt idx="4">
                  <c:v>731354</c:v>
                </c:pt>
                <c:pt idx="5">
                  <c:v>651808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2-4DCC-A935-FB31C5D32E4A}"/>
            </c:ext>
          </c:extLst>
        </c:ser>
        <c:ser>
          <c:idx val="1"/>
          <c:order val="1"/>
          <c:tx>
            <c:strRef>
              <c:f>'graf č. 68'!$A$3</c:f>
              <c:strCache>
                <c:ptCount val="1"/>
                <c:pt idx="0">
                  <c:v>Rozvody kabelových televizí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68'!$C$1:$H$1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68'!$C$3:$H$3</c:f>
              <c:numCache>
                <c:formatCode>_-* #\ ##0\ _K_č_-;\-* #\ ##0\ _K_č_-;_-* "-"??\ _K_č_-;_-@_-</c:formatCode>
                <c:ptCount val="6"/>
                <c:pt idx="0">
                  <c:v>204018</c:v>
                </c:pt>
                <c:pt idx="1">
                  <c:v>192969</c:v>
                </c:pt>
                <c:pt idx="2">
                  <c:v>181475</c:v>
                </c:pt>
                <c:pt idx="3">
                  <c:v>170790</c:v>
                </c:pt>
                <c:pt idx="4">
                  <c:v>157474</c:v>
                </c:pt>
                <c:pt idx="5">
                  <c:v>156478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2-4DCC-A935-FB31C5D32E4A}"/>
            </c:ext>
          </c:extLst>
        </c:ser>
        <c:ser>
          <c:idx val="2"/>
          <c:order val="2"/>
          <c:tx>
            <c:strRef>
              <c:f>'graf č. 68'!$A$4</c:f>
              <c:strCache>
                <c:ptCount val="1"/>
                <c:pt idx="0">
                  <c:v>Bezdrátová technologie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68'!$C$1:$H$1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68'!$C$4:$H$4</c:f>
              <c:numCache>
                <c:formatCode>_-* #\ ##0\ _K_č_-;\-* #\ ##0\ _K_č_-;_-* "-"??\ _K_č_-;_-@_-</c:formatCode>
                <c:ptCount val="6"/>
                <c:pt idx="0">
                  <c:v>105221</c:v>
                </c:pt>
                <c:pt idx="1">
                  <c:v>93017</c:v>
                </c:pt>
                <c:pt idx="2">
                  <c:v>89368</c:v>
                </c:pt>
                <c:pt idx="3">
                  <c:v>84005</c:v>
                </c:pt>
                <c:pt idx="4">
                  <c:v>68352</c:v>
                </c:pt>
                <c:pt idx="5">
                  <c:v>57110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B2-4DCC-A935-FB31C5D32E4A}"/>
            </c:ext>
          </c:extLst>
        </c:ser>
        <c:ser>
          <c:idx val="3"/>
          <c:order val="3"/>
          <c:tx>
            <c:strRef>
              <c:f>'graf č. 68'!$A$5</c:f>
              <c:strCache>
                <c:ptCount val="1"/>
                <c:pt idx="0">
                  <c:v>Optická vlákna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68'!$C$1:$H$1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68'!$C$5:$H$5</c:f>
              <c:numCache>
                <c:formatCode>_-* #\ ##0\ _K_č_-;\-* #\ ##0\ _K_č_-;_-* "-"??\ _K_č_-;_-@_-</c:formatCode>
                <c:ptCount val="6"/>
                <c:pt idx="0">
                  <c:v>21157</c:v>
                </c:pt>
                <c:pt idx="1">
                  <c:v>26990</c:v>
                </c:pt>
                <c:pt idx="2">
                  <c:v>24413</c:v>
                </c:pt>
                <c:pt idx="3">
                  <c:v>23638</c:v>
                </c:pt>
                <c:pt idx="4">
                  <c:v>26869</c:v>
                </c:pt>
                <c:pt idx="5">
                  <c:v>38611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B2-4DCC-A935-FB31C5D32E4A}"/>
            </c:ext>
          </c:extLst>
        </c:ser>
        <c:ser>
          <c:idx val="4"/>
          <c:order val="4"/>
          <c:tx>
            <c:strRef>
              <c:f>'graf č. 68'!$A$6</c:f>
              <c:strCache>
                <c:ptCount val="1"/>
                <c:pt idx="0">
                  <c:v>Jiné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68'!$C$1:$H$1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68'!$C$6:$H$6</c:f>
              <c:numCache>
                <c:formatCode>_-* #\ ##0\ _K_č_-;\-* #\ ##0\ _K_č_-;_-* "-"??\ _K_č_-;_-@_-</c:formatCode>
                <c:ptCount val="6"/>
                <c:pt idx="0">
                  <c:v>60664</c:v>
                </c:pt>
                <c:pt idx="1">
                  <c:v>90158</c:v>
                </c:pt>
                <c:pt idx="2">
                  <c:v>188982</c:v>
                </c:pt>
                <c:pt idx="3">
                  <c:v>178182</c:v>
                </c:pt>
                <c:pt idx="4">
                  <c:v>150151.58000000002</c:v>
                </c:pt>
                <c:pt idx="5">
                  <c:v>176642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B2-4DCC-A935-FB31C5D32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274080"/>
        <c:axId val="235274472"/>
      </c:barChart>
      <c:catAx>
        <c:axId val="2352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5274472"/>
        <c:crosses val="autoZero"/>
        <c:auto val="1"/>
        <c:lblAlgn val="ctr"/>
        <c:lblOffset val="100"/>
        <c:noMultiLvlLbl val="0"/>
      </c:catAx>
      <c:valAx>
        <c:axId val="23527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52740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1038790269559501E-2"/>
                <c:y val="0.2280597014925373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přípojek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Struktura aktivních přípojek pro VDTS podle jednotlivých technologií</a:t>
            </a:r>
            <a:r>
              <a:rPr lang="cs-CZ" sz="1200" baseline="0"/>
              <a:t> v roce 2017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1741141732283464"/>
          <c:w val="1"/>
          <c:h val="0.548319404859668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619-404C-993B-79CE4BC40A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619-404C-993B-79CE4BC40A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619-404C-993B-79CE4BC40A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619-404C-993B-79CE4BC40A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619-404C-993B-79CE4BC40A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69'!$A$2:$A$6</c:f>
              <c:strCache>
                <c:ptCount val="5"/>
                <c:pt idx="0">
                  <c:v>Účastnická kovová vedení</c:v>
                </c:pt>
                <c:pt idx="1">
                  <c:v>Rozvody kabelových televizí</c:v>
                </c:pt>
                <c:pt idx="2">
                  <c:v>Bezdrátová technologie</c:v>
                </c:pt>
                <c:pt idx="3">
                  <c:v>Optická vlákna</c:v>
                </c:pt>
                <c:pt idx="4">
                  <c:v>Jiné</c:v>
                </c:pt>
              </c:strCache>
            </c:strRef>
          </c:cat>
          <c:val>
            <c:numRef>
              <c:f>'graf č. 69'!$D$2:$D$6</c:f>
              <c:numCache>
                <c:formatCode>0.0%</c:formatCode>
                <c:ptCount val="5"/>
                <c:pt idx="0">
                  <c:v>0.60316346935961629</c:v>
                </c:pt>
                <c:pt idx="1">
                  <c:v>0.14480002294917221</c:v>
                </c:pt>
                <c:pt idx="2">
                  <c:v>5.2847871973230903E-2</c:v>
                </c:pt>
                <c:pt idx="3">
                  <c:v>3.5729455169995067E-2</c:v>
                </c:pt>
                <c:pt idx="4">
                  <c:v>0.16345918054798553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19-404C-993B-79CE4BC40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3526897443E-2"/>
          <c:y val="0.83282160282111972"/>
          <c:w val="0.89999991294620507"/>
          <c:h val="0.10173872437724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Struktura tržeb ze služeb poskytovaných prostřednictvím pevné sítě v roce 201</a:t>
            </a:r>
            <a:r>
              <a:rPr lang="cs-CZ" sz="1200"/>
              <a:t>7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74015748031497"/>
          <c:y val="0.20046733741615633"/>
          <c:w val="0.72078915135608057"/>
          <c:h val="0.6247291484397783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3D0-45E6-A47A-7272555051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3D0-45E6-A47A-7272555051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3D0-45E6-A47A-7272555051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3D0-45E6-A47A-7272555051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3D0-45E6-A47A-72725550514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3D0-45E6-A47A-7272555051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7'!$A$2:$A$7</c:f>
              <c:strCache>
                <c:ptCount val="6"/>
                <c:pt idx="0">
                  <c:v>hlas  MO</c:v>
                </c:pt>
                <c:pt idx="1">
                  <c:v>hlas VO</c:v>
                </c:pt>
                <c:pt idx="2">
                  <c:v>BB MO</c:v>
                </c:pt>
                <c:pt idx="3">
                  <c:v>BB VO</c:v>
                </c:pt>
                <c:pt idx="4">
                  <c:v>ostatní MO</c:v>
                </c:pt>
                <c:pt idx="5">
                  <c:v>ostatní VO</c:v>
                </c:pt>
              </c:strCache>
            </c:strRef>
          </c:cat>
          <c:val>
            <c:numRef>
              <c:f>'graf č. 7'!$D$2:$D$7</c:f>
              <c:numCache>
                <c:formatCode>0%</c:formatCode>
                <c:ptCount val="6"/>
                <c:pt idx="0">
                  <c:v>8.6869183032993486E-2</c:v>
                </c:pt>
                <c:pt idx="1">
                  <c:v>0.31276504866102123</c:v>
                </c:pt>
                <c:pt idx="2">
                  <c:v>0.30019604075571499</c:v>
                </c:pt>
                <c:pt idx="3">
                  <c:v>7.3315677731219289E-2</c:v>
                </c:pt>
                <c:pt idx="4">
                  <c:v>0.11536378429474645</c:v>
                </c:pt>
                <c:pt idx="5">
                  <c:v>0.11149026552430444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D0-45E6-A47A-727255505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531058617672779E-2"/>
          <c:y val="0.85148111694371542"/>
          <c:w val="0.87636264216972892"/>
          <c:h val="0.130000364537766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</a:t>
            </a:r>
            <a:r>
              <a:rPr lang="cs-CZ" sz="1200" baseline="0"/>
              <a:t> hlasového provozu 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902098810086904"/>
          <c:y val="0.12497451580020387"/>
          <c:w val="0.65791806942860054"/>
          <c:h val="0.62447093195919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70'!$A$2</c:f>
              <c:strCache>
                <c:ptCount val="1"/>
                <c:pt idx="0">
                  <c:v>počet reálných min. hlasového provozu v tis.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70'!$B$1:$G$1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70'!$B$2:$G$2</c:f>
              <c:numCache>
                <c:formatCode>_-* #\ ##0\ _K_č_-;\-* #\ ##0\ _K_č_-;_-* "-"??\ _K_č_-;_-@_-</c:formatCode>
                <c:ptCount val="6"/>
                <c:pt idx="0">
                  <c:v>2489851.7553499998</c:v>
                </c:pt>
                <c:pt idx="1">
                  <c:v>2240726.2850299999</c:v>
                </c:pt>
                <c:pt idx="2">
                  <c:v>2001349.7383399999</c:v>
                </c:pt>
                <c:pt idx="3">
                  <c:v>1688962.7070000002</c:v>
                </c:pt>
                <c:pt idx="4">
                  <c:v>1601382.3069999998</c:v>
                </c:pt>
                <c:pt idx="5">
                  <c:v>1513618.2500499999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A-4A06-8B73-05A921141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301704"/>
        <c:axId val="194306184"/>
      </c:barChart>
      <c:lineChart>
        <c:grouping val="standard"/>
        <c:varyColors val="0"/>
        <c:ser>
          <c:idx val="1"/>
          <c:order val="1"/>
          <c:tx>
            <c:strRef>
              <c:f>'graf č. 70'!$A$3</c:f>
              <c:strCache>
                <c:ptCount val="1"/>
                <c:pt idx="0">
                  <c:v>tržby za hlasový provoz celkem v tis. Kč bez DPH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70'!$B$1:$G$1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70'!$B$3:$G$3</c:f>
              <c:numCache>
                <c:formatCode>_-* #\ ##0\ _K_č_-;\-* #\ ##0\ _K_č_-;_-* "-"??\ _K_č_-;_-@_-</c:formatCode>
                <c:ptCount val="6"/>
                <c:pt idx="0">
                  <c:v>3566113.1460500006</c:v>
                </c:pt>
                <c:pt idx="1">
                  <c:v>2569143.5608199998</c:v>
                </c:pt>
                <c:pt idx="2">
                  <c:v>2105866.2415899998</c:v>
                </c:pt>
                <c:pt idx="3">
                  <c:v>1556402.3527099998</c:v>
                </c:pt>
                <c:pt idx="4">
                  <c:v>1249910.254</c:v>
                </c:pt>
                <c:pt idx="5">
                  <c:v>1038925.04102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A-4A06-8B73-05A921141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27504"/>
        <c:axId val="194625072"/>
      </c:lineChart>
      <c:catAx>
        <c:axId val="19430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306184"/>
        <c:crosses val="autoZero"/>
        <c:auto val="1"/>
        <c:lblAlgn val="ctr"/>
        <c:lblOffset val="100"/>
        <c:noMultiLvlLbl val="0"/>
      </c:catAx>
      <c:valAx>
        <c:axId val="19430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3017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46862914222E-2"/>
                <c:y val="0.1663631036946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reálných minut v 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94625072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627504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0951707891637201"/>
                <c:y val="0.1739041794087665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bez DPH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9462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625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měsíčního </a:t>
            </a:r>
            <a:r>
              <a:rPr lang="cs-CZ" sz="1200" baseline="0"/>
              <a:t>průměrného počtu minut a tržeb za hlasová volání na účastnickou stanici</a:t>
            </a:r>
          </a:p>
          <a:p>
            <a:pPr>
              <a:defRPr sz="1200"/>
            </a:pP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71'!$A$2</c:f>
              <c:strCache>
                <c:ptCount val="1"/>
                <c:pt idx="0">
                  <c:v>průměrný počet minut na jednu účastnickou stanici/měsíc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'graf č. 71'!$C$1:$H$1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71'!$C$2:$H$2</c:f>
              <c:numCache>
                <c:formatCode>_-* #\ ##0\ _K_č_-;\-* #\ ##0\ _K_č_-;_-* "-"??\ _K_č_-;_-@_-</c:formatCode>
                <c:ptCount val="6"/>
                <c:pt idx="0">
                  <c:v>100.65</c:v>
                </c:pt>
                <c:pt idx="1">
                  <c:v>95.290999999999997</c:v>
                </c:pt>
                <c:pt idx="2">
                  <c:v>89.683999999999997</c:v>
                </c:pt>
                <c:pt idx="3">
                  <c:v>74.218000000000004</c:v>
                </c:pt>
                <c:pt idx="4">
                  <c:v>76.281000000000006</c:v>
                </c:pt>
                <c:pt idx="5">
                  <c:v>77.257999999999996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2-49DD-98C6-CADFC5B8D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266472"/>
        <c:axId val="194266856"/>
      </c:barChart>
      <c:lineChart>
        <c:grouping val="standard"/>
        <c:varyColors val="0"/>
        <c:ser>
          <c:idx val="1"/>
          <c:order val="1"/>
          <c:tx>
            <c:strRef>
              <c:f>'graf č. 71'!$A$3</c:f>
              <c:strCache>
                <c:ptCount val="1"/>
                <c:pt idx="0">
                  <c:v>průměrné tržby za hlasová volání na jednu účastnickou stanici/měsíc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71'!$C$1:$H$1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71'!$C$3:$H$3</c:f>
              <c:numCache>
                <c:formatCode>_-* #\ ##0\ _K_č_-;\-* #\ ##0\ _K_č_-;_-* "-"??\ _K_č_-;_-@_-</c:formatCode>
                <c:ptCount val="6"/>
                <c:pt idx="0">
                  <c:v>144.15700000000001</c:v>
                </c:pt>
                <c:pt idx="1">
                  <c:v>109.25700000000001</c:v>
                </c:pt>
                <c:pt idx="2">
                  <c:v>94.367999999999995</c:v>
                </c:pt>
                <c:pt idx="3">
                  <c:v>68.393000000000001</c:v>
                </c:pt>
                <c:pt idx="4">
                  <c:v>59.539000000000001</c:v>
                </c:pt>
                <c:pt idx="5">
                  <c:v>53.029000000000003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2-49DD-98C6-CADFC5B8D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67624"/>
        <c:axId val="194267240"/>
      </c:lineChart>
      <c:catAx>
        <c:axId val="19426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266856"/>
        <c:crosses val="autoZero"/>
        <c:auto val="1"/>
        <c:lblAlgn val="ctr"/>
        <c:lblOffset val="100"/>
        <c:noMultiLvlLbl val="0"/>
      </c:catAx>
      <c:valAx>
        <c:axId val="194266856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reálných minut</a:t>
                </a:r>
              </a:p>
            </c:rich>
          </c:tx>
          <c:layout>
            <c:manualLayout>
              <c:xMode val="edge"/>
              <c:yMode val="edge"/>
              <c:x val="1.9672127761778277E-2"/>
              <c:y val="0.32330744262937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266472"/>
        <c:crosses val="autoZero"/>
        <c:crossBetween val="between"/>
      </c:valAx>
      <c:valAx>
        <c:axId val="1942672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Tržby v Kč bez DPH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267624"/>
        <c:crosses val="max"/>
        <c:crossBetween val="between"/>
      </c:valAx>
      <c:catAx>
        <c:axId val="194267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267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63795402298454E-2"/>
          <c:y val="0.85302507340002465"/>
          <c:w val="0.88406817536798321"/>
          <c:h val="0.12392017853209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</a:t>
            </a:r>
            <a:r>
              <a:rPr lang="cs-CZ" sz="1200" baseline="0"/>
              <a:t> struktury volání v pevných sítích podle směru volání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72'!$C$1</c:f>
              <c:strCache>
                <c:ptCount val="1"/>
                <c:pt idx="0">
                  <c:v>v rámci vlastní pevné sítě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72'!$A$2:$A$7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72'!$C$2:$C$7</c:f>
              <c:numCache>
                <c:formatCode>_-* #\ ##0\ _K_č_-;\-* #\ ##0\ _K_č_-;_-* "-"??\ _K_č_-;_-@_-</c:formatCode>
                <c:ptCount val="6"/>
                <c:pt idx="0">
                  <c:v>938841.02819999983</c:v>
                </c:pt>
                <c:pt idx="1">
                  <c:v>901085.03499999992</c:v>
                </c:pt>
                <c:pt idx="2">
                  <c:v>709049.39949999994</c:v>
                </c:pt>
                <c:pt idx="3">
                  <c:v>586548.69699999993</c:v>
                </c:pt>
                <c:pt idx="4">
                  <c:v>503510.0610000001</c:v>
                </c:pt>
                <c:pt idx="5">
                  <c:v>395757.58015000005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B-4886-AA83-7193DDC2DF5A}"/>
            </c:ext>
          </c:extLst>
        </c:ser>
        <c:ser>
          <c:idx val="1"/>
          <c:order val="1"/>
          <c:tx>
            <c:strRef>
              <c:f>'graf č. 72'!$D$1</c:f>
              <c:strCache>
                <c:ptCount val="1"/>
                <c:pt idx="0">
                  <c:v>do pevných sítí jiných operátorů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72'!$A$2:$A$7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72'!$D$2:$D$7</c:f>
              <c:numCache>
                <c:formatCode>_-* #\ ##0\ _K_č_-;\-* #\ ##0\ _K_č_-;_-* "-"??\ _K_č_-;_-@_-</c:formatCode>
                <c:ptCount val="6"/>
                <c:pt idx="0">
                  <c:v>679612.06370000006</c:v>
                </c:pt>
                <c:pt idx="1">
                  <c:v>572752.48699999985</c:v>
                </c:pt>
                <c:pt idx="2">
                  <c:v>518615.50432999997</c:v>
                </c:pt>
                <c:pt idx="3">
                  <c:v>420460.75399999996</c:v>
                </c:pt>
                <c:pt idx="4">
                  <c:v>354397.53699999995</c:v>
                </c:pt>
                <c:pt idx="5">
                  <c:v>313600.91340999998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B-4886-AA83-7193DDC2DF5A}"/>
            </c:ext>
          </c:extLst>
        </c:ser>
        <c:ser>
          <c:idx val="2"/>
          <c:order val="2"/>
          <c:tx>
            <c:strRef>
              <c:f>'graf č. 72'!$E$1</c:f>
              <c:strCache>
                <c:ptCount val="1"/>
                <c:pt idx="0">
                  <c:v>do mobilních sítí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72'!$A$2:$A$7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72'!$E$2:$E$7</c:f>
              <c:numCache>
                <c:formatCode>_-* #\ ##0\ _K_č_-;\-* #\ ##0\ _K_č_-;_-* "-"??\ _K_č_-;_-@_-</c:formatCode>
                <c:ptCount val="6"/>
                <c:pt idx="0">
                  <c:v>503465.75030000001</c:v>
                </c:pt>
                <c:pt idx="1">
                  <c:v>464104.37699999998</c:v>
                </c:pt>
                <c:pt idx="2">
                  <c:v>467620.50809999998</c:v>
                </c:pt>
                <c:pt idx="3">
                  <c:v>415094.50400000007</c:v>
                </c:pt>
                <c:pt idx="4">
                  <c:v>515205.74199999991</c:v>
                </c:pt>
                <c:pt idx="5">
                  <c:v>612012.59285999998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B-4886-AA83-7193DDC2DF5A}"/>
            </c:ext>
          </c:extLst>
        </c:ser>
        <c:ser>
          <c:idx val="3"/>
          <c:order val="3"/>
          <c:tx>
            <c:strRef>
              <c:f>'graf č. 72'!$F$1</c:f>
              <c:strCache>
                <c:ptCount val="1"/>
                <c:pt idx="0">
                  <c:v>mezinárodní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72'!$A$2:$A$7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72'!$F$2:$F$7</c:f>
              <c:numCache>
                <c:formatCode>_-* #\ ##0\ _K_č_-;\-* #\ ##0\ _K_č_-;_-* "-"??\ _K_č_-;_-@_-</c:formatCode>
                <c:ptCount val="6"/>
                <c:pt idx="0">
                  <c:v>173135.39369999999</c:v>
                </c:pt>
                <c:pt idx="1">
                  <c:v>139970.45663</c:v>
                </c:pt>
                <c:pt idx="2">
                  <c:v>150604.7689</c:v>
                </c:pt>
                <c:pt idx="3">
                  <c:v>110317.30099999999</c:v>
                </c:pt>
                <c:pt idx="4">
                  <c:v>116245.981</c:v>
                </c:pt>
                <c:pt idx="5">
                  <c:v>94818.015539999993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DB-4886-AA83-7193DDC2DF5A}"/>
            </c:ext>
          </c:extLst>
        </c:ser>
        <c:ser>
          <c:idx val="4"/>
          <c:order val="4"/>
          <c:tx>
            <c:strRef>
              <c:f>'graf č. 72'!$G$1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72'!$A$2:$A$7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72'!$G$2:$G$7</c:f>
              <c:numCache>
                <c:formatCode>_-* #\ ##0\ _K_č_-;\-* #\ ##0\ _K_č_-;_-* "-"??\ _K_č_-;_-@_-</c:formatCode>
                <c:ptCount val="6"/>
                <c:pt idx="0">
                  <c:v>180575.76069999998</c:v>
                </c:pt>
                <c:pt idx="1">
                  <c:v>162813.92939999999</c:v>
                </c:pt>
                <c:pt idx="2">
                  <c:v>146819.5575</c:v>
                </c:pt>
                <c:pt idx="3">
                  <c:v>156541.45099999997</c:v>
                </c:pt>
                <c:pt idx="4">
                  <c:v>112022.98599999998</c:v>
                </c:pt>
                <c:pt idx="5">
                  <c:v>97429.148090000032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DB-4886-AA83-7193DDC2D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6060176"/>
        <c:axId val="386060504"/>
      </c:barChart>
      <c:catAx>
        <c:axId val="38606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060504"/>
        <c:crosses val="autoZero"/>
        <c:auto val="1"/>
        <c:lblAlgn val="ctr"/>
        <c:lblOffset val="100"/>
        <c:noMultiLvlLbl val="0"/>
      </c:catAx>
      <c:valAx>
        <c:axId val="38606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0601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4202420242024202E-2"/>
                <c:y val="0.2377217553688141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reálných minut v mil. 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Struktura</a:t>
            </a:r>
            <a:r>
              <a:rPr lang="cs-CZ" sz="1200" baseline="0"/>
              <a:t> provozu dle směru volání v roce 2017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722222222222225E-2"/>
          <c:y val="0.15487496354622338"/>
          <c:w val="0.90694444444444444"/>
          <c:h val="0.561305774278215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08B-464A-9B1A-F3BCE447E3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08B-464A-9B1A-F3BCE447E3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08B-464A-9B1A-F3BCE447E3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08B-464A-9B1A-F3BCE447E3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08B-464A-9B1A-F3BCE447E3A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26,2%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8B-464A-9B1A-F3BCE447E3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73'!$A$2:$A$6</c:f>
              <c:strCache>
                <c:ptCount val="5"/>
                <c:pt idx="0">
                  <c:v>v rámci vlastní pevné sítě </c:v>
                </c:pt>
                <c:pt idx="1">
                  <c:v>do pevných sítí jiných operátorů </c:v>
                </c:pt>
                <c:pt idx="2">
                  <c:v>do mobiních sítí</c:v>
                </c:pt>
                <c:pt idx="3">
                  <c:v>mezinárodní </c:v>
                </c:pt>
                <c:pt idx="4">
                  <c:v>ostatní </c:v>
                </c:pt>
              </c:strCache>
            </c:strRef>
          </c:cat>
          <c:val>
            <c:numRef>
              <c:f>'graf č. 73'!$D$2:$D$6</c:f>
              <c:numCache>
                <c:formatCode>0.000%</c:formatCode>
                <c:ptCount val="5"/>
                <c:pt idx="0">
                  <c:v>0.26146459329287736</c:v>
                </c:pt>
                <c:pt idx="1">
                  <c:v>0.20718626602159471</c:v>
                </c:pt>
                <c:pt idx="2">
                  <c:v>0.4043374826114729</c:v>
                </c:pt>
                <c:pt idx="3">
                  <c:v>6.2643282437211512E-2</c:v>
                </c:pt>
                <c:pt idx="4">
                  <c:v>6.4368375636843445E-2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8B-464A-9B1A-F3BCE447E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210848643919511E-2"/>
          <c:y val="0.79604766764785118"/>
          <c:w val="0.88913385826771663"/>
          <c:h val="0.17617456295454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Struktura</a:t>
            </a:r>
            <a:r>
              <a:rPr lang="cs-CZ" sz="1200"/>
              <a:t> maloobchodních</a:t>
            </a:r>
            <a:r>
              <a:rPr lang="en-US" sz="1200"/>
              <a:t> tržeb</a:t>
            </a:r>
            <a:r>
              <a:rPr lang="cs-CZ" sz="1200"/>
              <a:t> za hlasová volání </a:t>
            </a:r>
            <a:r>
              <a:rPr lang="en-US" sz="1200"/>
              <a:t>dle směru volání v roce 201</a:t>
            </a:r>
            <a:r>
              <a:rPr lang="cs-CZ" sz="1200"/>
              <a:t>7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3888888888888888E-2"/>
          <c:y val="0.20853545321637426"/>
          <c:w val="0.98611111111111116"/>
          <c:h val="0.541963450292397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FEF-4811-99E0-E1E22F7195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FEF-4811-99E0-E1E22F7195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FEF-4811-99E0-E1E22F7195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FEF-4811-99E0-E1E22F7195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FEF-4811-99E0-E1E22F7195D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74'!$A$2:$A$6</c:f>
              <c:strCache>
                <c:ptCount val="5"/>
                <c:pt idx="0">
                  <c:v>v rámci vlastní pevné sítě </c:v>
                </c:pt>
                <c:pt idx="1">
                  <c:v>do pevných sítí jiných operátorů </c:v>
                </c:pt>
                <c:pt idx="2">
                  <c:v>do mobiních sítí</c:v>
                </c:pt>
                <c:pt idx="3">
                  <c:v>mezinárodní </c:v>
                </c:pt>
                <c:pt idx="4">
                  <c:v>ostatní </c:v>
                </c:pt>
              </c:strCache>
            </c:strRef>
          </c:cat>
          <c:val>
            <c:numRef>
              <c:f>'graf č. 74'!$D$2:$D$6</c:f>
              <c:numCache>
                <c:formatCode>0.000%</c:formatCode>
                <c:ptCount val="5"/>
                <c:pt idx="0">
                  <c:v>6.2706638812015963E-2</c:v>
                </c:pt>
                <c:pt idx="1">
                  <c:v>0.1664883254812897</c:v>
                </c:pt>
                <c:pt idx="2">
                  <c:v>0.40613844169713992</c:v>
                </c:pt>
                <c:pt idx="3">
                  <c:v>0.16636729672075798</c:v>
                </c:pt>
                <c:pt idx="4">
                  <c:v>0.19829929728879647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EF-4811-99E0-E1E22F719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52143482064742E-2"/>
          <c:y val="0.75804385964912269"/>
          <c:w val="0.93006824146981648"/>
          <c:h val="0.22803070175438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/>
              <a:t>Průměrný</a:t>
            </a:r>
            <a:r>
              <a:rPr lang="cs-CZ" sz="1100" baseline="0"/>
              <a:t> maloobchodní výnos operátora za 1 min. volání</a:t>
            </a:r>
            <a:r>
              <a:rPr lang="cs-CZ" sz="1100"/>
              <a:t> podle směru volání za rok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 č. 75'!$C$1</c:f>
              <c:strCache>
                <c:ptCount val="1"/>
                <c:pt idx="0">
                  <c:v>Průměrný výnos operátora za 1 min. volání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75'!$A$2:$A$7</c:f>
              <c:strCache>
                <c:ptCount val="6"/>
                <c:pt idx="0">
                  <c:v>v rámci vlastní pevné sítě</c:v>
                </c:pt>
                <c:pt idx="1">
                  <c:v>do pevných sítí jiných operátorů</c:v>
                </c:pt>
                <c:pt idx="2">
                  <c:v>do mobilních sítí</c:v>
                </c:pt>
                <c:pt idx="3">
                  <c:v>mezinárodní</c:v>
                </c:pt>
                <c:pt idx="4">
                  <c:v>ostatní</c:v>
                </c:pt>
                <c:pt idx="5">
                  <c:v>celkem </c:v>
                </c:pt>
              </c:strCache>
            </c:strRef>
          </c:cat>
          <c:val>
            <c:numRef>
              <c:f>'graf č. 75'!$C$2:$C$7</c:f>
              <c:numCache>
                <c:formatCode>0.00</c:formatCode>
                <c:ptCount val="6"/>
                <c:pt idx="0">
                  <c:v>0.16461465444403564</c:v>
                </c:pt>
                <c:pt idx="1">
                  <c:v>0.55155735517218185</c:v>
                </c:pt>
                <c:pt idx="2">
                  <c:v>0.68944234501482204</c:v>
                </c:pt>
                <c:pt idx="3">
                  <c:v>1.8228935670677928</c:v>
                </c:pt>
                <c:pt idx="4">
                  <c:v>2.1145428201803749</c:v>
                </c:pt>
                <c:pt idx="5">
                  <c:v>0.68638511790253631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7-49E0-A909-B8DF92BE6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6700072"/>
        <c:axId val="347514176"/>
      </c:barChart>
      <c:catAx>
        <c:axId val="386700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7514176"/>
        <c:crosses val="autoZero"/>
        <c:auto val="1"/>
        <c:lblAlgn val="ctr"/>
        <c:lblOffset val="100"/>
        <c:noMultiLvlLbl val="0"/>
      </c:catAx>
      <c:valAx>
        <c:axId val="34751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700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počtu účastníků hlasových služeb v mobilních a pevných sítích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'graf č. 76'!$A$3</c:f>
              <c:strCache>
                <c:ptCount val="1"/>
                <c:pt idx="0">
                  <c:v>počet aktivních SIM karet (bez zahrnutí datových M2M SIM karet)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76'!$C$1:$H$1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76'!$C$3:$H$3</c:f>
              <c:numCache>
                <c:formatCode>_-* #\ ##0\ _K_č_-;\-* #\ ##0\ _K_č_-;_-* "-"??\ _K_č_-;_-@_-</c:formatCode>
                <c:ptCount val="6"/>
                <c:pt idx="0">
                  <c:v>12350969</c:v>
                </c:pt>
                <c:pt idx="1">
                  <c:v>12385496</c:v>
                </c:pt>
                <c:pt idx="2">
                  <c:v>12334260</c:v>
                </c:pt>
                <c:pt idx="3">
                  <c:v>12454549</c:v>
                </c:pt>
                <c:pt idx="4">
                  <c:v>12484832</c:v>
                </c:pt>
                <c:pt idx="5">
                  <c:v>12636359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E-45BD-B674-E3B65347D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308264"/>
        <c:axId val="443307936"/>
      </c:barChart>
      <c:lineChart>
        <c:grouping val="standard"/>
        <c:varyColors val="0"/>
        <c:ser>
          <c:idx val="0"/>
          <c:order val="0"/>
          <c:tx>
            <c:strRef>
              <c:f>'graf č. 76'!$A$2</c:f>
              <c:strCache>
                <c:ptCount val="1"/>
                <c:pt idx="0">
                  <c:v>počet účastnických stanic celkem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76'!$C$1:$H$1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76'!$C$2:$H$2</c:f>
              <c:numCache>
                <c:formatCode>_-* #\ ##0\ _K_č_-;\-* #\ ##0\ _K_č_-;_-* "-"??\ _K_č_-;_-@_-</c:formatCode>
                <c:ptCount val="6"/>
                <c:pt idx="0">
                  <c:v>2061471</c:v>
                </c:pt>
                <c:pt idx="1">
                  <c:v>1959549</c:v>
                </c:pt>
                <c:pt idx="2">
                  <c:v>1859628</c:v>
                </c:pt>
                <c:pt idx="3">
                  <c:v>1896391</c:v>
                </c:pt>
                <c:pt idx="4">
                  <c:v>1749434</c:v>
                </c:pt>
                <c:pt idx="5">
                  <c:v>1632652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E-45BD-B674-E3B65347D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308264"/>
        <c:axId val="443307936"/>
      </c:lineChart>
      <c:catAx>
        <c:axId val="44330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3307936"/>
        <c:crosses val="autoZero"/>
        <c:auto val="1"/>
        <c:lblAlgn val="ctr"/>
        <c:lblOffset val="100"/>
        <c:noMultiLvlLbl val="0"/>
      </c:catAx>
      <c:valAx>
        <c:axId val="4433079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3308264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účastnických stanic/SIM karet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Porovnání vývoje provozu a tržeb mobilních hlasových služeb a hlasových služeb poskytovaných v pevném místě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072998939289194"/>
          <c:y val="0.18385166578104117"/>
          <c:w val="0.71343612664460332"/>
          <c:h val="0.4856525449656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77'!$A$2</c:f>
              <c:strCache>
                <c:ptCount val="1"/>
                <c:pt idx="0">
                  <c:v>hlasový provoz generovaný účastníky mobilních služeb - počet reálných minut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77'!$C$1:$H$1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77'!$C$2:$H$2</c:f>
              <c:numCache>
                <c:formatCode>_-* #\ ##0\ _K_č_-;\-* #\ ##0\ _K_č_-;_-* "-"??\ _K_č_-;_-@_-</c:formatCode>
                <c:ptCount val="6"/>
                <c:pt idx="0">
                  <c:v>16112912.390000001</c:v>
                </c:pt>
                <c:pt idx="1">
                  <c:v>18187870.773917295</c:v>
                </c:pt>
                <c:pt idx="2">
                  <c:v>20731108.286720298</c:v>
                </c:pt>
                <c:pt idx="3">
                  <c:v>20634501.807920005</c:v>
                </c:pt>
                <c:pt idx="4">
                  <c:v>20978709.489319999</c:v>
                </c:pt>
                <c:pt idx="5">
                  <c:v>21328070.997999996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0-4BE3-A96F-DB38B7ACF26F}"/>
            </c:ext>
          </c:extLst>
        </c:ser>
        <c:ser>
          <c:idx val="2"/>
          <c:order val="2"/>
          <c:tx>
            <c:strRef>
              <c:f>'graf č. 77'!$A$4</c:f>
              <c:strCache>
                <c:ptCount val="1"/>
                <c:pt idx="0">
                  <c:v>hlasový provoz generovaný účastníky služeb v pevném místě - počet reálných minut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77'!$C$1:$H$1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77'!$C$4:$H$4</c:f>
              <c:numCache>
                <c:formatCode>_-* #\ ##0\ _K_č_-;\-* #\ ##0\ _K_č_-;_-* "-"??\ _K_č_-;_-@_-</c:formatCode>
                <c:ptCount val="6"/>
                <c:pt idx="0">
                  <c:v>2489851.7553499998</c:v>
                </c:pt>
                <c:pt idx="1">
                  <c:v>2240726.2850299999</c:v>
                </c:pt>
                <c:pt idx="2">
                  <c:v>2001349.7383399999</c:v>
                </c:pt>
                <c:pt idx="3">
                  <c:v>1688962.7070000002</c:v>
                </c:pt>
                <c:pt idx="4">
                  <c:v>1601382.3069999998</c:v>
                </c:pt>
                <c:pt idx="5">
                  <c:v>1513618.2500499999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0-4BE3-A96F-DB38B7ACF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455528"/>
        <c:axId val="440456184"/>
      </c:barChart>
      <c:lineChart>
        <c:grouping val="standard"/>
        <c:varyColors val="0"/>
        <c:ser>
          <c:idx val="1"/>
          <c:order val="1"/>
          <c:tx>
            <c:strRef>
              <c:f>'graf č. 77'!$A$3</c:f>
              <c:strCache>
                <c:ptCount val="1"/>
                <c:pt idx="0">
                  <c:v>hlasový provoz generovaný účastníky mobilních služeb - 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77'!$C$1:$H$1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77'!$C$3:$H$3</c:f>
              <c:numCache>
                <c:formatCode>_-* #\ ##0\ _K_č_-;\-* #\ ##0\ _K_č_-;_-* "-"??\ _K_č_-;_-@_-</c:formatCode>
                <c:ptCount val="6"/>
                <c:pt idx="0">
                  <c:v>35190203.310000002</c:v>
                </c:pt>
                <c:pt idx="1">
                  <c:v>29136143.029510599</c:v>
                </c:pt>
                <c:pt idx="2">
                  <c:v>25593891.842345703</c:v>
                </c:pt>
                <c:pt idx="3">
                  <c:v>22608821.478410006</c:v>
                </c:pt>
                <c:pt idx="4">
                  <c:v>21442497</c:v>
                </c:pt>
                <c:pt idx="5">
                  <c:v>20979324.227000002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0-4BE3-A96F-DB38B7ACF26F}"/>
            </c:ext>
          </c:extLst>
        </c:ser>
        <c:ser>
          <c:idx val="3"/>
          <c:order val="3"/>
          <c:tx>
            <c:strRef>
              <c:f>'graf č. 77'!$A$5</c:f>
              <c:strCache>
                <c:ptCount val="1"/>
                <c:pt idx="0">
                  <c:v>hlasový provoz generovaný účastníky služeb v pevném místě - tržby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77'!$C$1:$H$1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77'!$C$5:$H$5</c:f>
              <c:numCache>
                <c:formatCode>_-* #\ ##0\ _K_č_-;\-* #\ ##0\ _K_č_-;_-* "-"??\ _K_č_-;_-@_-</c:formatCode>
                <c:ptCount val="6"/>
                <c:pt idx="0">
                  <c:v>3566113.1460500006</c:v>
                </c:pt>
                <c:pt idx="1">
                  <c:v>2569143.5608199998</c:v>
                </c:pt>
                <c:pt idx="2">
                  <c:v>2105866.2415899998</c:v>
                </c:pt>
                <c:pt idx="3">
                  <c:v>1556402.3527099998</c:v>
                </c:pt>
                <c:pt idx="4">
                  <c:v>1249910.254</c:v>
                </c:pt>
                <c:pt idx="5">
                  <c:v>1038925.04102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80-4BE3-A96F-DB38B7ACF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40008"/>
        <c:axId val="432949192"/>
      </c:lineChart>
      <c:catAx>
        <c:axId val="44045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0456184"/>
        <c:crosses val="autoZero"/>
        <c:auto val="1"/>
        <c:lblAlgn val="ctr"/>
        <c:lblOffset val="100"/>
        <c:noMultiLvlLbl val="0"/>
      </c:catAx>
      <c:valAx>
        <c:axId val="44045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04555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43585740533295E-2"/>
                <c:y val="0.1713125827923546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</a:t>
                  </a:r>
                  <a:r>
                    <a:rPr lang="en-US"/>
                    <a:t>rovoz v mld. reálných minut 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432949192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294000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64828489719742"/>
                <c:y val="0.225649050921926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mld.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432940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949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635408739588025E-2"/>
          <c:y val="0.75085928362573096"/>
          <c:w val="0.88135903130451887"/>
          <c:h val="0.225252799512913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Porovnání průměrného</a:t>
            </a:r>
            <a:r>
              <a:rPr lang="cs-CZ" sz="1200" baseline="0"/>
              <a:t> měsíčního počtu minut za hlasová volání a průměrných tržeb za tyto služby na účastnickou stanici a SIM kartu</a:t>
            </a:r>
            <a:endParaRPr lang="cs-CZ" sz="1200"/>
          </a:p>
        </c:rich>
      </c:tx>
      <c:layout>
        <c:manualLayout>
          <c:xMode val="edge"/>
          <c:yMode val="edge"/>
          <c:x val="0.12335415573053368"/>
          <c:y val="2.3148043155915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82985259372699"/>
          <c:y val="0.19090888675008019"/>
          <c:w val="0.69131346533490545"/>
          <c:h val="0.458681745267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78'!$A$2</c:f>
              <c:strCache>
                <c:ptCount val="1"/>
                <c:pt idx="0">
                  <c:v>průměrný počet minut na jednu SIM kartu/měsíc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78'!$C$2:$H$2</c:f>
              <c:numCache>
                <c:formatCode>_-* #\ ##0\ _K_č_-;\-* #\ ##0\ _K_č_-;_-* "-"??\ _K_č_-;_-@_-</c:formatCode>
                <c:ptCount val="6"/>
                <c:pt idx="0">
                  <c:v>108.71599999999999</c:v>
                </c:pt>
                <c:pt idx="1">
                  <c:v>122.373</c:v>
                </c:pt>
                <c:pt idx="2">
                  <c:v>140.065</c:v>
                </c:pt>
                <c:pt idx="3">
                  <c:v>138.065</c:v>
                </c:pt>
                <c:pt idx="4">
                  <c:v>140.02799999999999</c:v>
                </c:pt>
                <c:pt idx="5">
                  <c:v>140.65299999999999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8-4EE0-BFFA-30CDF0DFED28}"/>
            </c:ext>
          </c:extLst>
        </c:ser>
        <c:ser>
          <c:idx val="2"/>
          <c:order val="2"/>
          <c:tx>
            <c:strRef>
              <c:f>'graf č. 78'!$A$4</c:f>
              <c:strCache>
                <c:ptCount val="1"/>
                <c:pt idx="0">
                  <c:v>průměrný počet minut na jednu účastnickou stanici/měsíc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78'!$C$1:$H$1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78'!$C$4:$H$4</c:f>
              <c:numCache>
                <c:formatCode>_-* #\ ##0\ _K_č_-;\-* #\ ##0\ _K_č_-;_-* "-"??\ _K_č_-;_-@_-</c:formatCode>
                <c:ptCount val="6"/>
                <c:pt idx="0">
                  <c:v>100.65</c:v>
                </c:pt>
                <c:pt idx="1">
                  <c:v>95.290999999999997</c:v>
                </c:pt>
                <c:pt idx="2">
                  <c:v>89.683999999999997</c:v>
                </c:pt>
                <c:pt idx="3">
                  <c:v>74.218000000000004</c:v>
                </c:pt>
                <c:pt idx="4">
                  <c:v>76.281000000000006</c:v>
                </c:pt>
                <c:pt idx="5">
                  <c:v>77.257999999999996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8-4EE0-BFFA-30CDF0DF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6950984"/>
        <c:axId val="446949672"/>
      </c:barChart>
      <c:lineChart>
        <c:grouping val="standard"/>
        <c:varyColors val="0"/>
        <c:ser>
          <c:idx val="1"/>
          <c:order val="1"/>
          <c:tx>
            <c:strRef>
              <c:f>'graf č. 78'!$A$3</c:f>
              <c:strCache>
                <c:ptCount val="1"/>
                <c:pt idx="0">
                  <c:v>průměrné tržby za hlasová volání  na jednu SIM kartu/měsíc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78'!$C$1:$H$1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78'!$C$3:$H$3</c:f>
              <c:numCache>
                <c:formatCode>0.00</c:formatCode>
                <c:ptCount val="6"/>
                <c:pt idx="0">
                  <c:v>237.43213528428419</c:v>
                </c:pt>
                <c:pt idx="1">
                  <c:v>196.03671254876534</c:v>
                </c:pt>
                <c:pt idx="2">
                  <c:v>172.91870936687528</c:v>
                </c:pt>
                <c:pt idx="3">
                  <c:v>151.27552643890735</c:v>
                </c:pt>
                <c:pt idx="4">
                  <c:v>143.12365196423949</c:v>
                </c:pt>
                <c:pt idx="5">
                  <c:v>138.35290837468821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58-4EE0-BFFA-30CDF0DFED28}"/>
            </c:ext>
          </c:extLst>
        </c:ser>
        <c:ser>
          <c:idx val="3"/>
          <c:order val="3"/>
          <c:tx>
            <c:strRef>
              <c:f>'graf č. 78'!$A$5</c:f>
              <c:strCache>
                <c:ptCount val="1"/>
                <c:pt idx="0">
                  <c:v>průměrné tržby za hlasová volání na jednu účastnickou stanici/měsíc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78'!$C$1:$H$1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78'!$C$5:$H$5</c:f>
              <c:numCache>
                <c:formatCode>0.00</c:formatCode>
                <c:ptCount val="6"/>
                <c:pt idx="0">
                  <c:v>144.15730102638699</c:v>
                </c:pt>
                <c:pt idx="1">
                  <c:v>109.25743461122899</c:v>
                </c:pt>
                <c:pt idx="2">
                  <c:v>94.367719493271409</c:v>
                </c:pt>
                <c:pt idx="3">
                  <c:v>68.393172114382907</c:v>
                </c:pt>
                <c:pt idx="4">
                  <c:v>59.538792451348996</c:v>
                </c:pt>
                <c:pt idx="5">
                  <c:v>53.028500103920898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58-4EE0-BFFA-30CDF0DF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953936"/>
        <c:axId val="446945408"/>
      </c:lineChart>
      <c:catAx>
        <c:axId val="44695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949672"/>
        <c:crosses val="autoZero"/>
        <c:auto val="1"/>
        <c:lblAlgn val="ctr"/>
        <c:lblOffset val="100"/>
        <c:noMultiLvlLbl val="0"/>
      </c:catAx>
      <c:valAx>
        <c:axId val="44694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minut 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950984"/>
        <c:crosses val="autoZero"/>
        <c:crossBetween val="between"/>
      </c:valAx>
      <c:valAx>
        <c:axId val="446945408"/>
        <c:scaling>
          <c:orientation val="minMax"/>
        </c:scaling>
        <c:delete val="0"/>
        <c:axPos val="r"/>
        <c:numFmt formatCode="#,##0.00\ &quot;Kč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6953936"/>
        <c:crosses val="max"/>
        <c:crossBetween val="between"/>
      </c:valAx>
      <c:catAx>
        <c:axId val="44695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945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658136482939629E-2"/>
          <c:y val="0.72673988554592472"/>
          <c:w val="0.90735039370078741"/>
          <c:h val="0.24540896004980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</a:t>
            </a:r>
            <a:r>
              <a:rPr lang="en-US"/>
              <a:t> účastníků</a:t>
            </a:r>
            <a:r>
              <a:rPr lang="cs-CZ"/>
              <a:t> satelitního</a:t>
            </a:r>
            <a:r>
              <a:rPr lang="cs-CZ" baseline="0"/>
              <a:t> a rozhlasového vysílání (DVB-S)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79'!$A$2</c:f>
              <c:strCache>
                <c:ptCount val="1"/>
                <c:pt idx="0">
                  <c:v>Počet účastníků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79'!$C$1:$H$1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79'!$C$2:$H$2</c:f>
              <c:numCache>
                <c:formatCode>_-* #\ ##0\ _K_č_-;\-* #\ ##0\ _K_č_-;_-* "-"??\ _K_č_-;_-@_-</c:formatCode>
                <c:ptCount val="6"/>
                <c:pt idx="0">
                  <c:v>1724297</c:v>
                </c:pt>
                <c:pt idx="1">
                  <c:v>1784603</c:v>
                </c:pt>
                <c:pt idx="2">
                  <c:v>1455360</c:v>
                </c:pt>
                <c:pt idx="3">
                  <c:v>1508117</c:v>
                </c:pt>
                <c:pt idx="4">
                  <c:v>1235242</c:v>
                </c:pt>
                <c:pt idx="5">
                  <c:v>1150736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1-41D3-8F66-148E45711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299264"/>
        <c:axId val="515299592"/>
      </c:barChart>
      <c:catAx>
        <c:axId val="51529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5299592"/>
        <c:crosses val="autoZero"/>
        <c:auto val="1"/>
        <c:lblAlgn val="ctr"/>
        <c:lblOffset val="100"/>
        <c:noMultiLvlLbl val="0"/>
      </c:catAx>
      <c:valAx>
        <c:axId val="51529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</a:t>
                </a:r>
                <a:r>
                  <a:rPr lang="cs-CZ" baseline="0"/>
                  <a:t> účastníků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2.7777728901205792E-2"/>
              <c:y val="0.347087477527074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529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Nejvýznamnější subjekty na trhu podle investic </a:t>
            </a:r>
            <a:r>
              <a:rPr lang="en-US" sz="1200"/>
              <a:t>v roce 201</a:t>
            </a:r>
            <a:r>
              <a:rPr lang="cs-CZ" sz="1200"/>
              <a:t>7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571079256118622E-2"/>
          <c:y val="0.16869174686497521"/>
          <c:w val="0.86132507795499924"/>
          <c:h val="0.505762904636920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78-4B02-8EBC-044BAE1A34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78-4B02-8EBC-044BAE1A34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D78-4B02-8EBC-044BAE1A34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D78-4B02-8EBC-044BAE1A34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D78-4B02-8EBC-044BAE1A34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D78-4B02-8EBC-044BAE1A34EB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D78-4B02-8EBC-044BAE1A34EB}"/>
              </c:ext>
            </c:extLst>
          </c:dPt>
          <c:dLbls>
            <c:dLbl>
              <c:idx val="4"/>
              <c:layout>
                <c:manualLayout>
                  <c:x val="-2.6018254807988277E-3"/>
                  <c:y val="1.197433654126567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78-4B02-8EBC-044BAE1A34EB}"/>
                </c:ext>
              </c:extLst>
            </c:dLbl>
            <c:dLbl>
              <c:idx val="5"/>
              <c:layout>
                <c:manualLayout>
                  <c:x val="2.1972249636426325E-3"/>
                  <c:y val="-2.21003207932341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78-4B02-8EBC-044BAE1A34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8'!$A$2:$A$8</c:f>
              <c:strCache>
                <c:ptCount val="7"/>
                <c:pt idx="0">
                  <c:v>Česká telekomunikační infrastruktura a.s.</c:v>
                </c:pt>
                <c:pt idx="1">
                  <c:v>T-Mobile Czech Republic a.s.</c:v>
                </c:pt>
                <c:pt idx="2">
                  <c:v>O2 Czech Republic a.s.</c:v>
                </c:pt>
                <c:pt idx="3">
                  <c:v>Vodafone Czech Republic a.s.</c:v>
                </c:pt>
                <c:pt idx="4">
                  <c:v>UPC Česká republika, s.r.o.</c:v>
                </c:pt>
                <c:pt idx="5">
                  <c:v>České Radiokomunikace a.s.</c:v>
                </c:pt>
                <c:pt idx="6">
                  <c:v>ostatní </c:v>
                </c:pt>
              </c:strCache>
            </c:strRef>
          </c:cat>
          <c:val>
            <c:numRef>
              <c:f>'graf č. 8'!$B$2:$B$8</c:f>
              <c:numCache>
                <c:formatCode>0.000%</c:formatCode>
                <c:ptCount val="7"/>
                <c:pt idx="0">
                  <c:v>0.26323909955874869</c:v>
                </c:pt>
                <c:pt idx="1">
                  <c:v>0.19486248475897833</c:v>
                </c:pt>
                <c:pt idx="2">
                  <c:v>0.19163081442643068</c:v>
                </c:pt>
                <c:pt idx="3">
                  <c:v>0.13440016862459986</c:v>
                </c:pt>
                <c:pt idx="4">
                  <c:v>2.983910022043915E-2</c:v>
                </c:pt>
                <c:pt idx="5">
                  <c:v>1.782769328221705E-2</c:v>
                </c:pt>
                <c:pt idx="6">
                  <c:v>0.16820063912858624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D78-4B02-8EBC-044BAE1A3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442446535616793E-2"/>
          <c:y val="0.73333158355205597"/>
          <c:w val="0.71243419355705073"/>
          <c:h val="0.24444619422572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účastníků rozhlasového a televizního vysílání prostřednictvím kabelové televize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80'!$A$2</c:f>
              <c:strCache>
                <c:ptCount val="1"/>
                <c:pt idx="0">
                  <c:v>Počet účastníků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80'!$C$1:$H$1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80'!$C$2:$H$2</c:f>
              <c:numCache>
                <c:formatCode>_-* #\ ##0\ _K_č_-;\-* #\ ##0\ _K_č_-;_-* "-"??\ _K_č_-;_-@_-</c:formatCode>
                <c:ptCount val="6"/>
                <c:pt idx="0">
                  <c:v>740056</c:v>
                </c:pt>
                <c:pt idx="1">
                  <c:v>709393</c:v>
                </c:pt>
                <c:pt idx="2">
                  <c:v>707060</c:v>
                </c:pt>
                <c:pt idx="3">
                  <c:v>735313</c:v>
                </c:pt>
                <c:pt idx="4">
                  <c:v>735233</c:v>
                </c:pt>
                <c:pt idx="5">
                  <c:v>757345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8-484D-A3E3-816C668FA2FF}"/>
            </c:ext>
          </c:extLst>
        </c:ser>
        <c:ser>
          <c:idx val="1"/>
          <c:order val="1"/>
          <c:tx>
            <c:strRef>
              <c:f>'graf č. 80'!$A$3</c:f>
              <c:strCache>
                <c:ptCount val="1"/>
                <c:pt idx="0">
                  <c:v>z toho počet účastníků využívajících DVB-C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80'!$C$1:$H$1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80'!$C$3:$H$3</c:f>
              <c:numCache>
                <c:formatCode>_-* #\ ##0\ _K_č_-;\-* #\ ##0\ _K_č_-;_-* "-"??\ _K_č_-;_-@_-</c:formatCode>
                <c:ptCount val="6"/>
                <c:pt idx="0">
                  <c:v>547911</c:v>
                </c:pt>
                <c:pt idx="1">
                  <c:v>523211</c:v>
                </c:pt>
                <c:pt idx="2">
                  <c:v>516847</c:v>
                </c:pt>
                <c:pt idx="3">
                  <c:v>555395</c:v>
                </c:pt>
                <c:pt idx="4">
                  <c:v>547711</c:v>
                </c:pt>
                <c:pt idx="5">
                  <c:v>540888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8-484D-A3E3-816C668FA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7360944"/>
        <c:axId val="647363896"/>
      </c:barChart>
      <c:catAx>
        <c:axId val="64736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7363896"/>
        <c:crosses val="autoZero"/>
        <c:auto val="1"/>
        <c:lblAlgn val="ctr"/>
        <c:lblOffset val="100"/>
        <c:noMultiLvlLbl val="0"/>
      </c:catAx>
      <c:valAx>
        <c:axId val="64736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Počet aktivních přípojek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736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účastníků rozhlasového a televizního vysílání</a:t>
            </a:r>
            <a:r>
              <a:rPr lang="cs-CZ" baseline="0"/>
              <a:t> </a:t>
            </a:r>
            <a:r>
              <a:rPr lang="cs-CZ"/>
              <a:t>prostřednictvím IP protokolu (IPTV)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81'!$A$2</c:f>
              <c:strCache>
                <c:ptCount val="1"/>
                <c:pt idx="0">
                  <c:v>Počet účastníků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81'!$C$1:$H$1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81'!$C$2:$H$2</c:f>
              <c:numCache>
                <c:formatCode>_-* #\ ##0\ _K_č_-;\-* #\ ##0\ _K_č_-;_-* "-"??\ _K_č_-;_-@_-</c:formatCode>
                <c:ptCount val="6"/>
                <c:pt idx="0">
                  <c:v>211264</c:v>
                </c:pt>
                <c:pt idx="1">
                  <c:v>245194</c:v>
                </c:pt>
                <c:pt idx="2">
                  <c:v>289812</c:v>
                </c:pt>
                <c:pt idx="3">
                  <c:v>328124</c:v>
                </c:pt>
                <c:pt idx="4">
                  <c:v>393581</c:v>
                </c:pt>
                <c:pt idx="5">
                  <c:v>461833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D-406A-B8FB-20AD2D66A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530944"/>
        <c:axId val="512531272"/>
      </c:barChart>
      <c:catAx>
        <c:axId val="51253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2531272"/>
        <c:crosses val="autoZero"/>
        <c:auto val="1"/>
        <c:lblAlgn val="ctr"/>
        <c:lblOffset val="100"/>
        <c:noMultiLvlLbl val="0"/>
      </c:catAx>
      <c:valAx>
        <c:axId val="51253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</a:t>
                </a:r>
                <a:r>
                  <a:rPr lang="cs-CZ"/>
                  <a:t>čet účastníků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640657537898114E-2"/>
              <c:y val="0.309552078436210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253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počtu balíčků </a:t>
            </a:r>
            <a:r>
              <a:rPr lang="cs-CZ" sz="1200"/>
              <a:t>včetně </a:t>
            </a:r>
            <a:r>
              <a:rPr lang="en-US" sz="1200"/>
              <a:t>tržeb za tyto služby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82'!$C$1</c:f>
              <c:strCache>
                <c:ptCount val="1"/>
                <c:pt idx="0">
                  <c:v>počet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82'!$A$3:$A$8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82'!$C$3:$C$8</c:f>
              <c:numCache>
                <c:formatCode>_-* #\ ##0\ _K_č_-;\-* #\ ##0\ _K_č_-;_-* "-"??\ _K_č_-;_-@_-</c:formatCode>
                <c:ptCount val="6"/>
                <c:pt idx="0">
                  <c:v>985392</c:v>
                </c:pt>
                <c:pt idx="1">
                  <c:v>1002157</c:v>
                </c:pt>
                <c:pt idx="2">
                  <c:v>971261</c:v>
                </c:pt>
                <c:pt idx="3">
                  <c:v>2371219</c:v>
                </c:pt>
                <c:pt idx="4">
                  <c:v>2636077</c:v>
                </c:pt>
                <c:pt idx="5">
                  <c:v>2757944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B-4674-AAFB-FDA946AD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238784"/>
        <c:axId val="463238456"/>
      </c:barChart>
      <c:lineChart>
        <c:grouping val="standard"/>
        <c:varyColors val="0"/>
        <c:ser>
          <c:idx val="1"/>
          <c:order val="1"/>
          <c:tx>
            <c:strRef>
              <c:f>'graf č. 82'!$E$1</c:f>
              <c:strCache>
                <c:ptCount val="1"/>
                <c:pt idx="0">
                  <c:v>tržby (pravá osa)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82'!$A$3:$A$8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82'!$E$3:$E$8</c:f>
              <c:numCache>
                <c:formatCode>General</c:formatCode>
                <c:ptCount val="6"/>
                <c:pt idx="2" formatCode="_-* #\ ##0\ _K_č_-;\-* #\ ##0\ _K_č_-;_-* &quot;-&quot;??\ _K_č_-;_-@_-">
                  <c:v>4176307.7492</c:v>
                </c:pt>
                <c:pt idx="3" formatCode="_-* #\ ##0\ _K_č_-;\-* #\ ##0\ _K_č_-;_-* &quot;-&quot;??\ _K_č_-;_-@_-">
                  <c:v>11296086.219000001</c:v>
                </c:pt>
                <c:pt idx="4" formatCode="_-* #\ ##0\ _K_č_-;\-* #\ ##0\ _K_č_-;_-* &quot;-&quot;??\ _K_č_-;_-@_-">
                  <c:v>17062185.585999999</c:v>
                </c:pt>
                <c:pt idx="5" formatCode="_-* #\ ##0\ _K_č_-;\-* #\ ##0\ _K_č_-;_-* &quot;-&quot;??\ _K_č_-;_-@_-">
                  <c:v>18696617.741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B-4674-AAFB-FDA946AD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21224"/>
        <c:axId val="341831488"/>
      </c:lineChart>
      <c:catAx>
        <c:axId val="46323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3238456"/>
        <c:crosses val="autoZero"/>
        <c:auto val="1"/>
        <c:lblAlgn val="ctr"/>
        <c:lblOffset val="100"/>
        <c:noMultiLvlLbl val="0"/>
      </c:catAx>
      <c:valAx>
        <c:axId val="463238456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32387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5761541500887953E-2"/>
                <c:y val="0.207794871794871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balíčků v milionech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3418314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222122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84137019072808"/>
                <c:y val="0.205092671108419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za balíčky v mld.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342221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1831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Struktura balíčků</a:t>
            </a:r>
            <a:r>
              <a:rPr lang="cs-CZ" sz="1200"/>
              <a:t> </a:t>
            </a:r>
            <a:r>
              <a:rPr lang="en-US" sz="1200"/>
              <a:t>v roce 201</a:t>
            </a:r>
            <a:r>
              <a:rPr lang="cs-CZ" sz="1200"/>
              <a:t>7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2D-47A5-BBB3-5792D3A08F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A2D-47A5-BBB3-5792D3A08F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A2D-47A5-BBB3-5792D3A08F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A2D-47A5-BBB3-5792D3A08F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83'!$A$2:$A$5</c:f>
              <c:strCache>
                <c:ptCount val="4"/>
                <c:pt idx="0">
                  <c:v>2 -play </c:v>
                </c:pt>
                <c:pt idx="1">
                  <c:v>3 -play </c:v>
                </c:pt>
                <c:pt idx="2">
                  <c:v>4 -play </c:v>
                </c:pt>
                <c:pt idx="3">
                  <c:v>5 -play </c:v>
                </c:pt>
              </c:strCache>
            </c:strRef>
          </c:cat>
          <c:val>
            <c:numRef>
              <c:f>'graf č. 83'!$D$2:$D$5</c:f>
              <c:numCache>
                <c:formatCode>0.0%</c:formatCode>
                <c:ptCount val="4"/>
                <c:pt idx="0">
                  <c:v>0.85174028189114792</c:v>
                </c:pt>
                <c:pt idx="1">
                  <c:v>0.1002130572629466</c:v>
                </c:pt>
                <c:pt idx="2">
                  <c:v>3.9394926075366286E-2</c:v>
                </c:pt>
                <c:pt idx="3">
                  <c:v>8.6517347705392135E-3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2D-47A5-BBB3-5792D3A08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Struktura tržeb za balíčky</a:t>
            </a:r>
            <a:r>
              <a:rPr lang="cs-CZ" sz="1200"/>
              <a:t> </a:t>
            </a:r>
            <a:r>
              <a:rPr lang="en-US" sz="1200"/>
              <a:t>v roce 201</a:t>
            </a:r>
            <a:r>
              <a:rPr lang="cs-CZ" sz="1200"/>
              <a:t>7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DE1-4832-9F48-673F16290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E1-4832-9F48-673F16290E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DE1-4832-9F48-673F16290E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DE1-4832-9F48-673F16290E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84'!$A$2:$A$5</c:f>
              <c:strCache>
                <c:ptCount val="4"/>
                <c:pt idx="0">
                  <c:v>2 -play </c:v>
                </c:pt>
                <c:pt idx="1">
                  <c:v>3 -play </c:v>
                </c:pt>
                <c:pt idx="2">
                  <c:v>4 -play </c:v>
                </c:pt>
                <c:pt idx="3">
                  <c:v>5 -play </c:v>
                </c:pt>
              </c:strCache>
            </c:strRef>
          </c:cat>
          <c:val>
            <c:numRef>
              <c:f>'graf č. 84'!$D$2:$D$5</c:f>
              <c:numCache>
                <c:formatCode>0.0%</c:formatCode>
                <c:ptCount val="4"/>
                <c:pt idx="0">
                  <c:v>0.71596692216931601</c:v>
                </c:pt>
                <c:pt idx="1">
                  <c:v>0.14694828337721857</c:v>
                </c:pt>
                <c:pt idx="2">
                  <c:v>0.11343522285044935</c:v>
                </c:pt>
                <c:pt idx="3">
                  <c:v>2.3649571603016065E-2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E1-4832-9F48-673F16290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velkoobchodně prodaných SIM karet</a:t>
            </a:r>
            <a:r>
              <a:rPr lang="cs-CZ" sz="1200" baseline="0"/>
              <a:t> virtuálním operátorům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85'!$A$2</c:f>
              <c:strCache>
                <c:ptCount val="1"/>
                <c:pt idx="0">
                  <c:v>Počet SIM karet MVNO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85'!$C$1:$F$1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85'!$C$2:$F$2</c:f>
              <c:numCache>
                <c:formatCode>#\ ##0_ ;\-#\ ##0\ </c:formatCode>
                <c:ptCount val="4"/>
                <c:pt idx="0">
                  <c:v>885668</c:v>
                </c:pt>
                <c:pt idx="1">
                  <c:v>944852</c:v>
                </c:pt>
                <c:pt idx="2">
                  <c:v>973656</c:v>
                </c:pt>
                <c:pt idx="3">
                  <c:v>984569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E-4B45-8FC7-599162E1701C}"/>
            </c:ext>
          </c:extLst>
        </c:ser>
        <c:ser>
          <c:idx val="2"/>
          <c:order val="2"/>
          <c:tx>
            <c:strRef>
              <c:f>'graf č. 85'!$A$4</c:f>
              <c:strCache>
                <c:ptCount val="1"/>
                <c:pt idx="0">
                  <c:v>Z toho počet SIM karet nezávislých MVNO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85'!$C$1:$F$1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85'!$C$4:$F$4</c:f>
              <c:numCache>
                <c:formatCode>#,##0</c:formatCode>
                <c:ptCount val="4"/>
                <c:pt idx="0">
                  <c:v>345504</c:v>
                </c:pt>
                <c:pt idx="1">
                  <c:v>428890</c:v>
                </c:pt>
                <c:pt idx="2">
                  <c:v>445255</c:v>
                </c:pt>
                <c:pt idx="3">
                  <c:v>465053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E-4B45-8FC7-599162E17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768304"/>
        <c:axId val="5687676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 č. 85'!$A$3</c15:sqref>
                        </c15:formulaRef>
                      </c:ext>
                    </c:extLst>
                    <c:strCache>
                      <c:ptCount val="1"/>
                      <c:pt idx="0">
                        <c:v>Z toho počet SIM karet nezávislých MVNO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 č. 85'!$C$1:$F$1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85'!$C$3:$F$3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341424</c:v>
                      </c:pt>
                      <c:pt idx="1">
                        <c:v>426094</c:v>
                      </c:pt>
                      <c:pt idx="2">
                        <c:v>445201</c:v>
                      </c:pt>
                      <c:pt idx="3">
                        <c:v>471192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47E-4B45-8FC7-599162E1701C}"/>
                  </c:ext>
                </c:extLst>
              </c15:ser>
            </c15:filteredBarSeries>
          </c:ext>
        </c:extLst>
      </c:barChart>
      <c:catAx>
        <c:axId val="56876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8767648"/>
        <c:crosses val="autoZero"/>
        <c:auto val="1"/>
        <c:lblAlgn val="ctr"/>
        <c:lblOffset val="100"/>
        <c:noMultiLvlLbl val="0"/>
      </c:catAx>
      <c:valAx>
        <c:axId val="56876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87683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078562182614757E-2"/>
                <c:y val="0.2562732821047971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 SIM karet</a:t>
                  </a:r>
                  <a:r>
                    <a:rPr lang="cs-CZ" baseline="0"/>
                    <a:t> v tisících 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 objemu velkoobchodních</a:t>
            </a:r>
            <a:r>
              <a:rPr lang="cs-CZ" sz="1200" baseline="0"/>
              <a:t> služeb poskytovaných MVNO</a:t>
            </a:r>
            <a:endParaRPr lang="cs-C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86'!$A$2</c:f>
              <c:strCache>
                <c:ptCount val="1"/>
                <c:pt idx="0">
                  <c:v>Hlas v počtu reálných minut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86'!$C$1:$F$1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86'!$C$2:$F$2</c:f>
              <c:numCache>
                <c:formatCode>_-* #\ ##0\ _K_č_-;\-* #\ ##0\ _K_č_-;_-* "-"??\ _K_č_-;_-@_-</c:formatCode>
                <c:ptCount val="4"/>
                <c:pt idx="0">
                  <c:v>1011130.3886099999</c:v>
                </c:pt>
                <c:pt idx="1">
                  <c:v>1146918.0010000002</c:v>
                </c:pt>
                <c:pt idx="2">
                  <c:v>1243108.9489999998</c:v>
                </c:pt>
                <c:pt idx="3">
                  <c:v>1247192.28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2-4609-86B2-3E2F5C384CB4}"/>
            </c:ext>
          </c:extLst>
        </c:ser>
        <c:ser>
          <c:idx val="1"/>
          <c:order val="1"/>
          <c:tx>
            <c:strRef>
              <c:f>'graf č. 86'!$A$3</c:f>
              <c:strCache>
                <c:ptCount val="1"/>
                <c:pt idx="0">
                  <c:v>SMS v počtu SMS zpráv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86'!$C$1:$F$1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86'!$C$3:$F$3</c:f>
              <c:numCache>
                <c:formatCode>_-* #\ ##0\ _K_č_-;\-* #\ ##0\ _K_č_-;_-* "-"??\ _K_č_-;_-@_-</c:formatCode>
                <c:ptCount val="4"/>
                <c:pt idx="0">
                  <c:v>349573.15199999989</c:v>
                </c:pt>
                <c:pt idx="1">
                  <c:v>452884.96100000001</c:v>
                </c:pt>
                <c:pt idx="2">
                  <c:v>507674.60300000006</c:v>
                </c:pt>
                <c:pt idx="3">
                  <c:v>500411.54200000002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2-4609-86B2-3E2F5C384CB4}"/>
            </c:ext>
          </c:extLst>
        </c:ser>
        <c:ser>
          <c:idx val="2"/>
          <c:order val="2"/>
          <c:tx>
            <c:strRef>
              <c:f>'graf č. 86'!$A$4</c:f>
              <c:strCache>
                <c:ptCount val="1"/>
                <c:pt idx="0">
                  <c:v>Objem dat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86'!$C$1:$F$1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86'!$C$4:$F$4</c:f>
              <c:numCache>
                <c:formatCode>_-* #\ ##0\ _K_č_-;\-* #\ ##0\ _K_č_-;_-* "-"??\ _K_č_-;_-@_-</c:formatCode>
                <c:ptCount val="4"/>
                <c:pt idx="0">
                  <c:v>440014.97769999999</c:v>
                </c:pt>
                <c:pt idx="1">
                  <c:v>914234.5</c:v>
                </c:pt>
                <c:pt idx="2">
                  <c:v>1886100.4849999999</c:v>
                </c:pt>
                <c:pt idx="3">
                  <c:v>2837430.463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2-4609-86B2-3E2F5C384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932440"/>
        <c:axId val="560933752"/>
      </c:barChart>
      <c:catAx>
        <c:axId val="56093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0933752"/>
        <c:crosses val="autoZero"/>
        <c:auto val="1"/>
        <c:lblAlgn val="ctr"/>
        <c:lblOffset val="100"/>
        <c:noMultiLvlLbl val="0"/>
      </c:catAx>
      <c:valAx>
        <c:axId val="56093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09324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8042328042328042E-2"/>
                <c:y val="0.140810768559886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reálných minut hlasových volání a  počet SMS v milionech; objem dat v TB  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</a:t>
            </a:r>
            <a:r>
              <a:rPr lang="cs-CZ" sz="1200"/>
              <a:t>průměrných</a:t>
            </a:r>
            <a:r>
              <a:rPr lang="cs-CZ" sz="1200" baseline="0"/>
              <a:t> </a:t>
            </a:r>
            <a:r>
              <a:rPr lang="en-US" sz="1200"/>
              <a:t>velkoobchodních</a:t>
            </a:r>
            <a:r>
              <a:rPr lang="cs-CZ" sz="1200"/>
              <a:t> jednotkových výnosů operátorů </a:t>
            </a:r>
            <a:r>
              <a:rPr lang="en-US" sz="1200"/>
              <a:t>za služby </a:t>
            </a:r>
            <a:r>
              <a:rPr lang="cs-CZ" sz="1200"/>
              <a:t>poskytované </a:t>
            </a:r>
            <a:r>
              <a:rPr lang="en-US" sz="1200"/>
              <a:t>MVNO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87'!$A$2</c:f>
              <c:strCache>
                <c:ptCount val="1"/>
                <c:pt idx="0">
                  <c:v>Hlas - výnos za 1 min. volání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87'!$C$1:$F$1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87'!$C$2:$F$2</c:f>
              <c:numCache>
                <c:formatCode>0.00</c:formatCode>
                <c:ptCount val="4"/>
                <c:pt idx="0">
                  <c:v>0.66299628256199516</c:v>
                </c:pt>
                <c:pt idx="1">
                  <c:v>0.59719087786271474</c:v>
                </c:pt>
                <c:pt idx="2">
                  <c:v>0.47668014334276992</c:v>
                </c:pt>
                <c:pt idx="3">
                  <c:v>0.57286312019186003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E-4B49-A511-65649872ABAB}"/>
            </c:ext>
          </c:extLst>
        </c:ser>
        <c:ser>
          <c:idx val="1"/>
          <c:order val="1"/>
          <c:tx>
            <c:strRef>
              <c:f>'graf č. 87'!$A$3</c:f>
              <c:strCache>
                <c:ptCount val="1"/>
                <c:pt idx="0">
                  <c:v>SMS - výnos za 1 SMS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87'!$C$1:$F$1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87'!$C$3:$F$3</c:f>
              <c:numCache>
                <c:formatCode>0.00</c:formatCode>
                <c:ptCount val="4"/>
                <c:pt idx="0">
                  <c:v>0.83686507052286307</c:v>
                </c:pt>
                <c:pt idx="1">
                  <c:v>0.67104035605504231</c:v>
                </c:pt>
                <c:pt idx="2">
                  <c:v>0.361318726436272</c:v>
                </c:pt>
                <c:pt idx="3">
                  <c:v>0.42989068585472395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6E-4B49-A511-65649872ABAB}"/>
            </c:ext>
          </c:extLst>
        </c:ser>
        <c:ser>
          <c:idx val="2"/>
          <c:order val="2"/>
          <c:tx>
            <c:strRef>
              <c:f>'graf č. 87'!$A$4</c:f>
              <c:strCache>
                <c:ptCount val="1"/>
                <c:pt idx="0">
                  <c:v>Data - výnos za 1 MB dat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87'!$C$1:$F$1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 č. 87'!$C$4:$F$4</c:f>
              <c:numCache>
                <c:formatCode>0.00</c:formatCode>
                <c:ptCount val="4"/>
                <c:pt idx="0">
                  <c:v>0.47305662083125305</c:v>
                </c:pt>
                <c:pt idx="1">
                  <c:v>0.31734321869939286</c:v>
                </c:pt>
                <c:pt idx="2">
                  <c:v>0.21542258179314344</c:v>
                </c:pt>
                <c:pt idx="3">
                  <c:v>0.15662018886275697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6E-4B49-A511-65649872AB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71057944"/>
        <c:axId val="471057616"/>
      </c:barChart>
      <c:catAx>
        <c:axId val="47105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1057616"/>
        <c:crosses val="autoZero"/>
        <c:auto val="1"/>
        <c:lblAlgn val="ctr"/>
        <c:lblOffset val="100"/>
        <c:noMultiLvlLbl val="0"/>
      </c:catAx>
      <c:valAx>
        <c:axId val="47105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105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Porovnání průměrného jednotkového velkoobchodního výnosu operátorů za prodej služeb MVNO/MVNE a průměrného</a:t>
            </a:r>
            <a:r>
              <a:rPr lang="cs-CZ" sz="1200"/>
              <a:t> jednotkového</a:t>
            </a:r>
            <a:r>
              <a:rPr lang="en-US" sz="1200"/>
              <a:t> maloobchodního výnosu operátorů za tyto služby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88'!$D$1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'graf č. 88'!$A$2:$B$7</c:f>
              <c:multiLvlStrCache>
                <c:ptCount val="6"/>
                <c:lvl>
                  <c:pt idx="0">
                    <c:v>velkoobchod</c:v>
                  </c:pt>
                  <c:pt idx="1">
                    <c:v>maloobchod</c:v>
                  </c:pt>
                  <c:pt idx="2">
                    <c:v>velkoobchod</c:v>
                  </c:pt>
                  <c:pt idx="3">
                    <c:v>maloobchod</c:v>
                  </c:pt>
                  <c:pt idx="4">
                    <c:v>velkoobchod</c:v>
                  </c:pt>
                  <c:pt idx="5">
                    <c:v>maloobchod</c:v>
                  </c:pt>
                </c:lvl>
                <c:lvl>
                  <c:pt idx="0">
                    <c:v>Hlas - výnos za 1 min. volání</c:v>
                  </c:pt>
                  <c:pt idx="2">
                    <c:v>SMS - výnos za 1 SMS</c:v>
                  </c:pt>
                  <c:pt idx="4">
                    <c:v>Data - výnos za 1 MB dat </c:v>
                  </c:pt>
                </c:lvl>
              </c:multiLvlStrCache>
            </c:multiLvlStrRef>
          </c:cat>
          <c:val>
            <c:numRef>
              <c:f>'graf č. 88'!$D$2:$D$7</c:f>
              <c:numCache>
                <c:formatCode>0.00</c:formatCode>
                <c:ptCount val="6"/>
                <c:pt idx="0">
                  <c:v>0.66299628256199516</c:v>
                </c:pt>
                <c:pt idx="1">
                  <c:v>1.2345645726398695</c:v>
                </c:pt>
                <c:pt idx="2">
                  <c:v>0.83686507052286307</c:v>
                </c:pt>
                <c:pt idx="3">
                  <c:v>0.56561023487433948</c:v>
                </c:pt>
                <c:pt idx="4">
                  <c:v>0.47305662083125299</c:v>
                </c:pt>
                <c:pt idx="5">
                  <c:v>0.29113140940489202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A2A-AA67-0DCC49D0631B}"/>
            </c:ext>
          </c:extLst>
        </c:ser>
        <c:ser>
          <c:idx val="1"/>
          <c:order val="1"/>
          <c:tx>
            <c:strRef>
              <c:f>'graf č. 88'!$E$1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'graf č. 88'!$A$2:$B$7</c:f>
              <c:multiLvlStrCache>
                <c:ptCount val="6"/>
                <c:lvl>
                  <c:pt idx="0">
                    <c:v>velkoobchod</c:v>
                  </c:pt>
                  <c:pt idx="1">
                    <c:v>maloobchod</c:v>
                  </c:pt>
                  <c:pt idx="2">
                    <c:v>velkoobchod</c:v>
                  </c:pt>
                  <c:pt idx="3">
                    <c:v>maloobchod</c:v>
                  </c:pt>
                  <c:pt idx="4">
                    <c:v>velkoobchod</c:v>
                  </c:pt>
                  <c:pt idx="5">
                    <c:v>maloobchod</c:v>
                  </c:pt>
                </c:lvl>
                <c:lvl>
                  <c:pt idx="0">
                    <c:v>Hlas - výnos za 1 min. volání</c:v>
                  </c:pt>
                  <c:pt idx="2">
                    <c:v>SMS - výnos za 1 SMS</c:v>
                  </c:pt>
                  <c:pt idx="4">
                    <c:v>Data - výnos za 1 MB dat </c:v>
                  </c:pt>
                </c:lvl>
              </c:multiLvlStrCache>
            </c:multiLvlStrRef>
          </c:cat>
          <c:val>
            <c:numRef>
              <c:f>'graf č. 88'!$E$2:$E$7</c:f>
              <c:numCache>
                <c:formatCode>0.00</c:formatCode>
                <c:ptCount val="6"/>
                <c:pt idx="0">
                  <c:v>0.59719087786271474</c:v>
                </c:pt>
                <c:pt idx="1">
                  <c:v>1.0956805106742247</c:v>
                </c:pt>
                <c:pt idx="2">
                  <c:v>0.67104035605504231</c:v>
                </c:pt>
                <c:pt idx="3">
                  <c:v>0.55092719278737723</c:v>
                </c:pt>
                <c:pt idx="4">
                  <c:v>0.31734321869939286</c:v>
                </c:pt>
                <c:pt idx="5">
                  <c:v>0.173576213342092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5-4A2A-AA67-0DCC49D0631B}"/>
            </c:ext>
          </c:extLst>
        </c:ser>
        <c:ser>
          <c:idx val="2"/>
          <c:order val="2"/>
          <c:tx>
            <c:strRef>
              <c:f>'graf č. 88'!$F$1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'graf č. 88'!$A$2:$B$7</c:f>
              <c:multiLvlStrCache>
                <c:ptCount val="6"/>
                <c:lvl>
                  <c:pt idx="0">
                    <c:v>velkoobchod</c:v>
                  </c:pt>
                  <c:pt idx="1">
                    <c:v>maloobchod</c:v>
                  </c:pt>
                  <c:pt idx="2">
                    <c:v>velkoobchod</c:v>
                  </c:pt>
                  <c:pt idx="3">
                    <c:v>maloobchod</c:v>
                  </c:pt>
                  <c:pt idx="4">
                    <c:v>velkoobchod</c:v>
                  </c:pt>
                  <c:pt idx="5">
                    <c:v>maloobchod</c:v>
                  </c:pt>
                </c:lvl>
                <c:lvl>
                  <c:pt idx="0">
                    <c:v>Hlas - výnos za 1 min. volání</c:v>
                  </c:pt>
                  <c:pt idx="2">
                    <c:v>SMS - výnos za 1 SMS</c:v>
                  </c:pt>
                  <c:pt idx="4">
                    <c:v>Data - výnos za 1 MB dat </c:v>
                  </c:pt>
                </c:lvl>
              </c:multiLvlStrCache>
            </c:multiLvlStrRef>
          </c:cat>
          <c:val>
            <c:numRef>
              <c:f>'graf č. 88'!$F$2:$F$7</c:f>
              <c:numCache>
                <c:formatCode>0.00</c:formatCode>
                <c:ptCount val="6"/>
                <c:pt idx="0">
                  <c:v>0.47668014334276992</c:v>
                </c:pt>
                <c:pt idx="1">
                  <c:v>1.022107532921227</c:v>
                </c:pt>
                <c:pt idx="2">
                  <c:v>0.361318726436272</c:v>
                </c:pt>
                <c:pt idx="3">
                  <c:v>0.56587229893486646</c:v>
                </c:pt>
                <c:pt idx="4">
                  <c:v>0.21542258179314344</c:v>
                </c:pt>
                <c:pt idx="5">
                  <c:v>0.104832629539673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25-4A2A-AA67-0DCC49D0631B}"/>
            </c:ext>
          </c:extLst>
        </c:ser>
        <c:ser>
          <c:idx val="3"/>
          <c:order val="3"/>
          <c:tx>
            <c:strRef>
              <c:f>'graf č. 88'!$G$1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'graf č. 88'!$A$2:$B$7</c:f>
              <c:multiLvlStrCache>
                <c:ptCount val="6"/>
                <c:lvl>
                  <c:pt idx="0">
                    <c:v>velkoobchod</c:v>
                  </c:pt>
                  <c:pt idx="1">
                    <c:v>maloobchod</c:v>
                  </c:pt>
                  <c:pt idx="2">
                    <c:v>velkoobchod</c:v>
                  </c:pt>
                  <c:pt idx="3">
                    <c:v>maloobchod</c:v>
                  </c:pt>
                  <c:pt idx="4">
                    <c:v>velkoobchod</c:v>
                  </c:pt>
                  <c:pt idx="5">
                    <c:v>maloobchod</c:v>
                  </c:pt>
                </c:lvl>
                <c:lvl>
                  <c:pt idx="0">
                    <c:v>Hlas - výnos za 1 min. volání</c:v>
                  </c:pt>
                  <c:pt idx="2">
                    <c:v>SMS - výnos za 1 SMS</c:v>
                  </c:pt>
                  <c:pt idx="4">
                    <c:v>Data - výnos za 1 MB dat </c:v>
                  </c:pt>
                </c:lvl>
              </c:multiLvlStrCache>
            </c:multiLvlStrRef>
          </c:cat>
          <c:val>
            <c:numRef>
              <c:f>'graf č. 88'!$G$2:$G$7</c:f>
              <c:numCache>
                <c:formatCode>0.00</c:formatCode>
                <c:ptCount val="6"/>
                <c:pt idx="0">
                  <c:v>0.57286312019186003</c:v>
                </c:pt>
                <c:pt idx="1">
                  <c:v>0.98010393030669374</c:v>
                </c:pt>
                <c:pt idx="2">
                  <c:v>0.42989068585472395</c:v>
                </c:pt>
                <c:pt idx="3">
                  <c:v>0.51931067273933695</c:v>
                </c:pt>
                <c:pt idx="4">
                  <c:v>0.15662018886275697</c:v>
                </c:pt>
                <c:pt idx="5">
                  <c:v>6.6462880074747308E-2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25-4A2A-AA67-0DCC49D06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71168"/>
        <c:axId val="432966576"/>
      </c:barChart>
      <c:catAx>
        <c:axId val="43297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2966576"/>
        <c:crosses val="autoZero"/>
        <c:auto val="1"/>
        <c:lblAlgn val="ctr"/>
        <c:lblOffset val="100"/>
        <c:noMultiLvlLbl val="0"/>
      </c:catAx>
      <c:valAx>
        <c:axId val="43296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297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Národní propojení -</a:t>
            </a:r>
            <a:r>
              <a:rPr lang="cs-CZ" sz="1200" baseline="0"/>
              <a:t> vývoj </a:t>
            </a:r>
            <a:r>
              <a:rPr lang="cs-CZ" sz="1200"/>
              <a:t>terminace hlasových</a:t>
            </a:r>
            <a:r>
              <a:rPr lang="cs-CZ" sz="1200" baseline="0"/>
              <a:t> volání a SMS v </a:t>
            </a:r>
            <a:r>
              <a:rPr lang="cs-CZ" sz="1200"/>
              <a:t>mobilních sítích (objem provozu a tržby)</a:t>
            </a:r>
            <a:endParaRPr lang="en-US" sz="1200"/>
          </a:p>
        </c:rich>
      </c:tx>
      <c:layout>
        <c:manualLayout>
          <c:xMode val="edge"/>
          <c:yMode val="edge"/>
          <c:x val="0.10999399606415083"/>
          <c:y val="3.1007751937984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84735120427438"/>
          <c:y val="0.16395348837209298"/>
          <c:w val="0.6832529016376202"/>
          <c:h val="0.46705914667643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89'!$A$2</c:f>
              <c:strCache>
                <c:ptCount val="1"/>
                <c:pt idx="0">
                  <c:v>příchozí hlasový provoz pro terminaci ve vlastní síti - provoz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89'!$C$1:$H$1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89'!$C$2:$H$2</c:f>
              <c:numCache>
                <c:formatCode>_-* #\ ##0\ _K_č_-;\-* #\ ##0\ _K_č_-;_-* "-"??\ _K_č_-;_-@_-</c:formatCode>
                <c:ptCount val="6"/>
                <c:pt idx="0">
                  <c:v>5539426.7079999996</c:v>
                </c:pt>
                <c:pt idx="1">
                  <c:v>6587846.5899999999</c:v>
                </c:pt>
                <c:pt idx="2">
                  <c:v>7839258.96</c:v>
                </c:pt>
                <c:pt idx="3">
                  <c:v>8350394.7550400002</c:v>
                </c:pt>
                <c:pt idx="4">
                  <c:v>9002232.1290000007</c:v>
                </c:pt>
                <c:pt idx="5">
                  <c:v>9688983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CC3-93C8-AD114B696C55}"/>
            </c:ext>
          </c:extLst>
        </c:ser>
        <c:ser>
          <c:idx val="2"/>
          <c:order val="2"/>
          <c:tx>
            <c:strRef>
              <c:f>'graf č. 89'!$A$4</c:f>
              <c:strCache>
                <c:ptCount val="1"/>
                <c:pt idx="0">
                  <c:v>příchozí provoz SMS pro terminaci ve vlastní síti - počet SMS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89'!$C$1:$H$1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89'!$C$4:$H$4</c:f>
              <c:numCache>
                <c:formatCode>_-* #\ ##0\ _K_č_-;\-* #\ ##0\ _K_č_-;_-* "-"??\ _K_č_-;_-@_-</c:formatCode>
                <c:ptCount val="6"/>
                <c:pt idx="0">
                  <c:v>3161863.62</c:v>
                </c:pt>
                <c:pt idx="1">
                  <c:v>3361243.71</c:v>
                </c:pt>
                <c:pt idx="2">
                  <c:v>3683539</c:v>
                </c:pt>
                <c:pt idx="3">
                  <c:v>3858674</c:v>
                </c:pt>
                <c:pt idx="4">
                  <c:v>3929799</c:v>
                </c:pt>
                <c:pt idx="5">
                  <c:v>3997126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B-4CC3-93C8-AD114B696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312440"/>
        <c:axId val="386312832"/>
      </c:barChart>
      <c:lineChart>
        <c:grouping val="standard"/>
        <c:varyColors val="0"/>
        <c:ser>
          <c:idx val="1"/>
          <c:order val="1"/>
          <c:tx>
            <c:strRef>
              <c:f>'graf č. 89'!$A$3</c:f>
              <c:strCache>
                <c:ptCount val="1"/>
                <c:pt idx="0">
                  <c:v>příchozí hlasový provoz pro terminaci ve vlastní síti - 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'graf č. 89'!$C$1:$H$1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89'!$C$3:$H$3</c:f>
              <c:numCache>
                <c:formatCode>_-* #\ ##0\ _K_č_-;\-* #\ ##0\ _K_č_-;_-* "-"??\ _K_č_-;_-@_-</c:formatCode>
                <c:ptCount val="6"/>
                <c:pt idx="0">
                  <c:v>5312443.3029999994</c:v>
                </c:pt>
                <c:pt idx="1">
                  <c:v>2485828.9500000002</c:v>
                </c:pt>
                <c:pt idx="2">
                  <c:v>2202549.54</c:v>
                </c:pt>
                <c:pt idx="3">
                  <c:v>2324506.9310900001</c:v>
                </c:pt>
                <c:pt idx="4">
                  <c:v>2490663.324</c:v>
                </c:pt>
                <c:pt idx="5">
                  <c:v>2506235.4900000002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EB-4CC3-93C8-AD114B696C55}"/>
            </c:ext>
          </c:extLst>
        </c:ser>
        <c:ser>
          <c:idx val="3"/>
          <c:order val="3"/>
          <c:tx>
            <c:strRef>
              <c:f>'graf č. 89'!$A$5</c:f>
              <c:strCache>
                <c:ptCount val="1"/>
                <c:pt idx="0">
                  <c:v>příchozí provoz SMS pro terminaci ve vlastní síti - tržby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D267-405D-8E9C-A06E986AF9F8}"/>
              </c:ext>
            </c:extLst>
          </c:dPt>
          <c:cat>
            <c:numRef>
              <c:f>'graf č. 89'!$C$1:$H$1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89'!$C$5:$H$5</c:f>
              <c:numCache>
                <c:formatCode>_-* #\ ##0\ _K_č_-;\-* #\ ##0\ _K_č_-;_-* "-"??\ _K_č_-;_-@_-</c:formatCode>
                <c:ptCount val="6"/>
                <c:pt idx="0">
                  <c:v>3396060.98</c:v>
                </c:pt>
                <c:pt idx="1">
                  <c:v>3495678.82</c:v>
                </c:pt>
                <c:pt idx="2">
                  <c:v>3315194</c:v>
                </c:pt>
                <c:pt idx="3">
                  <c:v>3472730</c:v>
                </c:pt>
                <c:pt idx="4">
                  <c:v>3536749</c:v>
                </c:pt>
                <c:pt idx="5">
                  <c:v>3597421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EB-4CC3-93C8-AD114B696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76376"/>
        <c:axId val="223376048"/>
      </c:lineChart>
      <c:catAx>
        <c:axId val="38631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312832"/>
        <c:crosses val="autoZero"/>
        <c:auto val="1"/>
        <c:lblAlgn val="ctr"/>
        <c:lblOffset val="100"/>
        <c:noMultiLvlLbl val="0"/>
      </c:catAx>
      <c:valAx>
        <c:axId val="38631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312440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v mil. reálných minut/SMS zpráv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223376048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3376376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927916477276896"/>
                <c:y val="0.1872093023255813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223376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376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28877290451646"/>
          <c:y val="0.72092840139168646"/>
          <c:w val="0.78207785238463412"/>
          <c:h val="0.25581578465482513"/>
        </c:manualLayout>
      </c:layout>
      <c:overlay val="0"/>
      <c:spPr>
        <a:noFill/>
        <a:ln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Struktura investic v roce 201</a:t>
            </a:r>
            <a:r>
              <a:rPr lang="cs-CZ" sz="1200"/>
              <a:t>7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114082137419697E-3"/>
          <c:y val="0.1472467451666496"/>
          <c:w val="0.9686800950025376"/>
          <c:h val="0.523359241924172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0BE-42A2-B619-DB7991B9D7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BE-42A2-B619-DB7991B9D7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0BE-42A2-B619-DB7991B9D7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0BE-42A2-B619-DB7991B9D7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0BE-42A2-B619-DB7991B9D7D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0BE-42A2-B619-DB7991B9D7DD}"/>
              </c:ext>
            </c:extLst>
          </c:dPt>
          <c:dLbls>
            <c:dLbl>
              <c:idx val="4"/>
              <c:layout>
                <c:manualLayout>
                  <c:x val="-4.2458112269352595E-2"/>
                  <c:y val="6.1674097040761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BE-42A2-B619-DB7991B9D7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9'!$A$2:$A$7</c:f>
              <c:strCache>
                <c:ptCount val="6"/>
                <c:pt idx="0">
                  <c:v>do nehmotných aktiv pevných sítí</c:v>
                </c:pt>
                <c:pt idx="1">
                  <c:v>do nehmotných aktiv mobilních sítí</c:v>
                </c:pt>
                <c:pt idx="2">
                  <c:v>do hmotných aktiv pevných sítí</c:v>
                </c:pt>
                <c:pt idx="3">
                  <c:v>do hmotných aktiv mobilních sítí</c:v>
                </c:pt>
                <c:pt idx="4">
                  <c:v>investice do hmotných aktiv uskutečněné ve státech EU</c:v>
                </c:pt>
                <c:pt idx="5">
                  <c:v>ostatní </c:v>
                </c:pt>
              </c:strCache>
            </c:strRef>
          </c:cat>
          <c:val>
            <c:numRef>
              <c:f>'graf č. 9'!$D$2:$D$7</c:f>
              <c:numCache>
                <c:formatCode>0.0%</c:formatCode>
                <c:ptCount val="6"/>
                <c:pt idx="0">
                  <c:v>7.6104328846037309E-2</c:v>
                </c:pt>
                <c:pt idx="1">
                  <c:v>0.27240985347757668</c:v>
                </c:pt>
                <c:pt idx="2">
                  <c:v>0.37538811635725988</c:v>
                </c:pt>
                <c:pt idx="3">
                  <c:v>0.26068647263797828</c:v>
                </c:pt>
                <c:pt idx="4" formatCode="0.00%">
                  <c:v>3.6408616458665269E-4</c:v>
                </c:pt>
                <c:pt idx="5">
                  <c:v>1.5047142516561293E-2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BE-42A2-B619-DB7991B9D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64685067232838E-2"/>
          <c:y val="0.65182368547631864"/>
          <c:w val="0.97735314932767159"/>
          <c:h val="0.320398743130228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průměrn</a:t>
            </a:r>
            <a:r>
              <a:rPr lang="cs-CZ" sz="1200"/>
              <a:t>ého velkoobchodního</a:t>
            </a:r>
            <a:r>
              <a:rPr lang="cs-CZ" sz="1200" baseline="0"/>
              <a:t> jednotkového výnosu operátorů </a:t>
            </a:r>
            <a:r>
              <a:rPr lang="en-US" sz="1200"/>
              <a:t>za</a:t>
            </a:r>
            <a:r>
              <a:rPr lang="cs-CZ" sz="1200"/>
              <a:t> terminaci</a:t>
            </a:r>
            <a:r>
              <a:rPr lang="en-US" sz="1200"/>
              <a:t> min. volání</a:t>
            </a:r>
            <a:r>
              <a:rPr lang="cs-CZ" sz="1200"/>
              <a:t>,</a:t>
            </a:r>
            <a:r>
              <a:rPr lang="cs-CZ" sz="1200" baseline="0"/>
              <a:t> </a:t>
            </a:r>
            <a:r>
              <a:rPr lang="en-US" sz="1200"/>
              <a:t> SMS</a:t>
            </a:r>
            <a:r>
              <a:rPr lang="cs-CZ" sz="1200" baseline="0"/>
              <a:t> </a:t>
            </a:r>
            <a:r>
              <a:rPr lang="cs-CZ" sz="1200"/>
              <a:t>a MMS </a:t>
            </a:r>
            <a:r>
              <a:rPr lang="en-US" sz="1200"/>
              <a:t>v rámci </a:t>
            </a:r>
            <a:r>
              <a:rPr lang="cs-CZ" sz="1200"/>
              <a:t>národního </a:t>
            </a:r>
            <a:r>
              <a:rPr lang="en-US" sz="1200"/>
              <a:t>propojení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č. 90'!$A$2</c:f>
              <c:strCache>
                <c:ptCount val="1"/>
                <c:pt idx="0">
                  <c:v>průměrný výnos za  terminaci minuty hlasového volání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552967276760954E-2"/>
                  <c:y val="3.8585209003215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D6-4DFC-9DC6-1D11C79A0788}"/>
                </c:ext>
              </c:extLst>
            </c:dLbl>
            <c:dLbl>
              <c:idx val="1"/>
              <c:layout>
                <c:manualLayout>
                  <c:x val="0"/>
                  <c:y val="3.429796355841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D6-4DFC-9DC6-1D11C79A0788}"/>
                </c:ext>
              </c:extLst>
            </c:dLbl>
            <c:dLbl>
              <c:idx val="2"/>
              <c:layout>
                <c:manualLayout>
                  <c:x val="0"/>
                  <c:y val="2.572347266881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D6-4DFC-9DC6-1D11C79A0788}"/>
                </c:ext>
              </c:extLst>
            </c:dLbl>
            <c:dLbl>
              <c:idx val="3"/>
              <c:layout>
                <c:manualLayout>
                  <c:x val="-2.2185246810871584E-3"/>
                  <c:y val="3.8585209003215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D6-4DFC-9DC6-1D11C79A0788}"/>
                </c:ext>
              </c:extLst>
            </c:dLbl>
            <c:dLbl>
              <c:idx val="4"/>
              <c:layout>
                <c:manualLayout>
                  <c:x val="-6.6555740432612314E-3"/>
                  <c:y val="3.0010718113611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D6-4DFC-9DC6-1D11C79A0788}"/>
                </c:ext>
              </c:extLst>
            </c:dLbl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90'!$C$1:$H$1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90'!$C$2:$H$2</c:f>
              <c:numCache>
                <c:formatCode>0.00</c:formatCode>
                <c:ptCount val="6"/>
                <c:pt idx="0">
                  <c:v>0.95902402595701963</c:v>
                </c:pt>
                <c:pt idx="1">
                  <c:v>0.37733558546632767</c:v>
                </c:pt>
                <c:pt idx="2">
                  <c:v>0.28096399815831574</c:v>
                </c:pt>
                <c:pt idx="3">
                  <c:v>0.27837090332609854</c:v>
                </c:pt>
                <c:pt idx="4">
                  <c:v>0.27667175077351308</c:v>
                </c:pt>
                <c:pt idx="5">
                  <c:v>0.25866858162513034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D6-4DFC-9DC6-1D11C79A0788}"/>
            </c:ext>
          </c:extLst>
        </c:ser>
        <c:ser>
          <c:idx val="1"/>
          <c:order val="1"/>
          <c:tx>
            <c:strRef>
              <c:f>'graf č. 90'!$A$3</c:f>
              <c:strCache>
                <c:ptCount val="1"/>
                <c:pt idx="0">
                  <c:v>průměrný výnos za terminaci SMS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033624131730315E-17"/>
                  <c:y val="-4.715969989281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D6-4DFC-9DC6-1D11C79A0788}"/>
                </c:ext>
              </c:extLst>
            </c:dLbl>
            <c:dLbl>
              <c:idx val="1"/>
              <c:layout>
                <c:manualLayout>
                  <c:x val="0"/>
                  <c:y val="-2.143622722400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D6-4DFC-9DC6-1D11C79A0788}"/>
                </c:ext>
              </c:extLst>
            </c:dLbl>
            <c:dLbl>
              <c:idx val="2"/>
              <c:layout>
                <c:manualLayout>
                  <c:x val="0"/>
                  <c:y val="-2.5723472668810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D6-4DFC-9DC6-1D11C79A0788}"/>
                </c:ext>
              </c:extLst>
            </c:dLbl>
            <c:dLbl>
              <c:idx val="3"/>
              <c:layout>
                <c:manualLayout>
                  <c:x val="-8.1344965269212601E-17"/>
                  <c:y val="-3.0010718113612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D6-4DFC-9DC6-1D11C79A0788}"/>
                </c:ext>
              </c:extLst>
            </c:dLbl>
            <c:dLbl>
              <c:idx val="4"/>
              <c:layout>
                <c:manualLayout>
                  <c:x val="4.4370493621741546E-3"/>
                  <c:y val="-3.0010718113612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D6-4DFC-9DC6-1D11C79A0788}"/>
                </c:ext>
              </c:extLst>
            </c:dLbl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90'!$C$1:$H$1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90'!$C$3:$H$3</c:f>
              <c:numCache>
                <c:formatCode>0.00</c:formatCode>
                <c:ptCount val="6"/>
                <c:pt idx="0">
                  <c:v>1.0740694059410443</c:v>
                </c:pt>
                <c:pt idx="1">
                  <c:v>1.0399956449453645</c:v>
                </c:pt>
                <c:pt idx="2">
                  <c:v>0.90000241615468168</c:v>
                </c:pt>
                <c:pt idx="3">
                  <c:v>0.89998014862100295</c:v>
                </c:pt>
                <c:pt idx="4">
                  <c:v>0.89998216193754443</c:v>
                </c:pt>
                <c:pt idx="5">
                  <c:v>0.90000190136613156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D6-4DFC-9DC6-1D11C79A0788}"/>
            </c:ext>
          </c:extLst>
        </c:ser>
        <c:ser>
          <c:idx val="2"/>
          <c:order val="2"/>
          <c:tx>
            <c:strRef>
              <c:f>'graf č. 90'!$A$4</c:f>
              <c:strCache>
                <c:ptCount val="1"/>
                <c:pt idx="0">
                  <c:v>průměrný výnos za  terminaci 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033624131730315E-17"/>
                  <c:y val="-3.0010718113612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D6-4DFC-9DC6-1D11C79A0788}"/>
                </c:ext>
              </c:extLst>
            </c:dLbl>
            <c:dLbl>
              <c:idx val="1"/>
              <c:layout>
                <c:manualLayout>
                  <c:x val="-2.2185246810870773E-3"/>
                  <c:y val="-2.5723472668810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D6-4DFC-9DC6-1D11C79A0788}"/>
                </c:ext>
              </c:extLst>
            </c:dLbl>
            <c:dLbl>
              <c:idx val="2"/>
              <c:layout>
                <c:manualLayout>
                  <c:x val="0"/>
                  <c:y val="-3.0010718113612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D6-4DFC-9DC6-1D11C79A0788}"/>
                </c:ext>
              </c:extLst>
            </c:dLbl>
            <c:dLbl>
              <c:idx val="3"/>
              <c:layout>
                <c:manualLayout>
                  <c:x val="2.2185246810870773E-3"/>
                  <c:y val="-2.143622722400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D6-4DFC-9DC6-1D11C79A0788}"/>
                </c:ext>
              </c:extLst>
            </c:dLbl>
            <c:dLbl>
              <c:idx val="4"/>
              <c:layout>
                <c:manualLayout>
                  <c:x val="4.4370493621741546E-3"/>
                  <c:y val="-2.572347266881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D6-4DFC-9DC6-1D11C79A0788}"/>
                </c:ext>
              </c:extLst>
            </c:dLbl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90'!$C$1:$H$1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90'!$C$4:$H$4</c:f>
              <c:numCache>
                <c:formatCode>0.00</c:formatCode>
                <c:ptCount val="6"/>
                <c:pt idx="0">
                  <c:v>3.5155592918623046</c:v>
                </c:pt>
                <c:pt idx="1">
                  <c:v>3.4999780605913808</c:v>
                </c:pt>
                <c:pt idx="2">
                  <c:v>3.5000382555470542</c:v>
                </c:pt>
                <c:pt idx="3">
                  <c:v>3.5000504489960651</c:v>
                </c:pt>
                <c:pt idx="4">
                  <c:v>3.4999846762082809</c:v>
                </c:pt>
                <c:pt idx="5">
                  <c:v>3.5000139903186995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2D6-4DFC-9DC6-1D11C79A0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370856"/>
        <c:axId val="354374136"/>
      </c:lineChart>
      <c:catAx>
        <c:axId val="35437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4374136"/>
        <c:crosses val="autoZero"/>
        <c:auto val="1"/>
        <c:lblAlgn val="ctr"/>
        <c:lblOffset val="100"/>
        <c:noMultiLvlLbl val="0"/>
      </c:catAx>
      <c:valAx>
        <c:axId val="35437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437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54328661335433E-2"/>
          <c:y val="0.7717376632268792"/>
          <c:w val="0.83741234373784401"/>
          <c:h val="0.20341761627622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</a:t>
            </a:r>
            <a:r>
              <a:rPr lang="cs-CZ" sz="1200"/>
              <a:t>v</a:t>
            </a:r>
            <a:r>
              <a:rPr lang="en-US" sz="1200"/>
              <a:t>oj s</a:t>
            </a:r>
            <a:r>
              <a:rPr lang="cs-CZ" sz="1200"/>
              <a:t>truktury odchozího</a:t>
            </a:r>
            <a:r>
              <a:rPr lang="cs-CZ" sz="1200" baseline="0"/>
              <a:t> provozu z mobilních sítí v rámci národního propojení</a:t>
            </a:r>
            <a:endParaRPr lang="en-US" sz="1200"/>
          </a:p>
        </c:rich>
      </c:tx>
      <c:layout>
        <c:manualLayout>
          <c:xMode val="edge"/>
          <c:yMode val="edge"/>
          <c:x val="0.15272222222222223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959580052493439"/>
          <c:y val="0.20509259259259255"/>
          <c:w val="0.84984864391950998"/>
          <c:h val="0.53074803149606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91'!$C$1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alpha val="94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91'!$A$1:$A$3</c15:sqref>
                  </c15:fullRef>
                </c:ext>
              </c:extLst>
              <c:f>'graf č. 91'!$A$2:$A$3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91'!$C$1:$C$3</c15:sqref>
                  </c15:fullRef>
                </c:ext>
              </c:extLst>
              <c:f>'graf č. 91'!$C$2:$C$3</c:f>
              <c:numCache>
                <c:formatCode>_-* #\ ##0\ _K_č_-;\-* #\ ##0\ _K_č_-;_-* "-"??\ _K_č_-;_-@_-</c:formatCode>
                <c:ptCount val="2"/>
                <c:pt idx="0">
                  <c:v>6275285.3799999999</c:v>
                </c:pt>
                <c:pt idx="1">
                  <c:v>459896.18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F-4020-B3CA-6D596248220D}"/>
            </c:ext>
          </c:extLst>
        </c:ser>
        <c:ser>
          <c:idx val="1"/>
          <c:order val="1"/>
          <c:tx>
            <c:strRef>
              <c:f>'graf č. 91'!$D$1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91'!$A$1:$A$3</c15:sqref>
                  </c15:fullRef>
                </c:ext>
              </c:extLst>
              <c:f>'graf č. 91'!$A$2:$A$3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91'!$D$1:$D$3</c15:sqref>
                  </c15:fullRef>
                </c:ext>
              </c:extLst>
              <c:f>'graf č. 91'!$D$2:$D$3</c:f>
              <c:numCache>
                <c:formatCode>_-* #\ ##0\ _K_č_-;\-* #\ ##0\ _K_č_-;_-* "-"??\ _K_č_-;_-@_-</c:formatCode>
                <c:ptCount val="2"/>
                <c:pt idx="0">
                  <c:v>7242431</c:v>
                </c:pt>
                <c:pt idx="1">
                  <c:v>771966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F-4020-B3CA-6D596248220D}"/>
            </c:ext>
          </c:extLst>
        </c:ser>
        <c:ser>
          <c:idx val="2"/>
          <c:order val="2"/>
          <c:tx>
            <c:strRef>
              <c:f>'graf č. 91'!$E$1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91'!$A$1:$A$3</c15:sqref>
                  </c15:fullRef>
                </c:ext>
              </c:extLst>
              <c:f>'graf č. 91'!$A$2:$A$3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91'!$E$1:$E$3</c15:sqref>
                  </c15:fullRef>
                </c:ext>
              </c:extLst>
              <c:f>'graf č. 91'!$E$2:$E$3</c:f>
              <c:numCache>
                <c:formatCode>_-* #\ ##0\ _K_č_-;\-* #\ ##0\ _K_č_-;_-* "-"??\ _K_č_-;_-@_-</c:formatCode>
                <c:ptCount val="2"/>
                <c:pt idx="0">
                  <c:v>7630839</c:v>
                </c:pt>
                <c:pt idx="1">
                  <c:v>690906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5F-4020-B3CA-6D596248220D}"/>
            </c:ext>
          </c:extLst>
        </c:ser>
        <c:ser>
          <c:idx val="3"/>
          <c:order val="3"/>
          <c:tx>
            <c:strRef>
              <c:f>'graf č. 91'!$F$1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91'!$A$1:$A$3</c15:sqref>
                  </c15:fullRef>
                </c:ext>
              </c:extLst>
              <c:f>'graf č. 91'!$A$2:$A$3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91'!$F$1:$F$3</c15:sqref>
                  </c15:fullRef>
                </c:ext>
              </c:extLst>
              <c:f>'graf č. 91'!$F$2:$F$3</c:f>
              <c:numCache>
                <c:formatCode>_-* #\ ##0\ _K_č_-;\-* #\ ##0\ _K_č_-;_-* "-"??\ _K_č_-;_-@_-</c:formatCode>
                <c:ptCount val="2"/>
                <c:pt idx="0">
                  <c:v>7974935</c:v>
                </c:pt>
                <c:pt idx="1">
                  <c:v>741086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5F-4020-B3CA-6D596248220D}"/>
            </c:ext>
          </c:extLst>
        </c:ser>
        <c:ser>
          <c:idx val="4"/>
          <c:order val="4"/>
          <c:tx>
            <c:strRef>
              <c:f>'graf č. 91'!$G$1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91'!$A$1:$A$3</c15:sqref>
                  </c15:fullRef>
                </c:ext>
              </c:extLst>
              <c:f>'graf č. 91'!$A$2:$A$3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91'!$G$1:$G$3</c15:sqref>
                  </c15:fullRef>
                </c:ext>
              </c:extLst>
              <c:f>'graf č. 91'!$G$2:$G$3</c:f>
              <c:numCache>
                <c:formatCode>_-* #\ ##0\ _K_č_-;\-* #\ ##0\ _K_č_-;_-* "-"??\ _K_č_-;_-@_-</c:formatCode>
                <c:ptCount val="2"/>
                <c:pt idx="0">
                  <c:v>8461617</c:v>
                </c:pt>
                <c:pt idx="1">
                  <c:v>734406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075F-4020-B3CA-6D5962482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313616"/>
        <c:axId val="386314008"/>
        <c:extLst/>
      </c:barChart>
      <c:catAx>
        <c:axId val="38631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314008"/>
        <c:crosses val="autoZero"/>
        <c:auto val="1"/>
        <c:lblAlgn val="ctr"/>
        <c:lblOffset val="100"/>
        <c:noMultiLvlLbl val="0"/>
      </c:catAx>
      <c:valAx>
        <c:axId val="38631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63136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1111111111111112E-2"/>
                <c:y val="0.264722222222222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minut v mld. 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Vývoj příchozího a odchozího mezinárodního provozu do/z mobilních sítí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3121898224260428"/>
          <c:y val="0.123785133003032"/>
          <c:w val="0.75709805505081096"/>
          <c:h val="0.47400192681745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92'!$A$2</c:f>
              <c:strCache>
                <c:ptCount val="1"/>
                <c:pt idx="0">
                  <c:v>příchozí mezinárodní provoz pro terminaci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92'!$C$2:$H$2</c:f>
              <c:numCache>
                <c:formatCode>_-* #\ ##0\ _K_č_-;\-* #\ ##0\ _K_č_-;_-* "-"??\ _K_č_-;_-@_-</c:formatCode>
                <c:ptCount val="6"/>
                <c:pt idx="0">
                  <c:v>447311.81</c:v>
                </c:pt>
                <c:pt idx="1">
                  <c:v>509010.36</c:v>
                </c:pt>
                <c:pt idx="2">
                  <c:v>547321</c:v>
                </c:pt>
                <c:pt idx="3">
                  <c:v>577795.679</c:v>
                </c:pt>
                <c:pt idx="4">
                  <c:v>678722</c:v>
                </c:pt>
                <c:pt idx="5">
                  <c:v>796280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C-4E25-93DF-5AA542A60B46}"/>
            </c:ext>
          </c:extLst>
        </c:ser>
        <c:ser>
          <c:idx val="1"/>
          <c:order val="1"/>
          <c:tx>
            <c:strRef>
              <c:f>'graf č. 92'!$A$3</c:f>
              <c:strCache>
                <c:ptCount val="1"/>
                <c:pt idx="0">
                  <c:v>příchozí mezinárodní provoz pro terminaci  ze zemí  EHP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92'!$C$1:$H$1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92'!$C$3:$H$3</c:f>
              <c:numCache>
                <c:formatCode>_-* #\ ##0\ _K_č_-;\-* #\ ##0\ _K_č_-;_-* "-"??\ _K_č_-;_-@_-</c:formatCode>
                <c:ptCount val="6"/>
                <c:pt idx="3">
                  <c:v>519600.83299999998</c:v>
                </c:pt>
                <c:pt idx="4">
                  <c:v>607445</c:v>
                </c:pt>
                <c:pt idx="5">
                  <c:v>708533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C-4E25-93DF-5AA542A60B46}"/>
            </c:ext>
          </c:extLst>
        </c:ser>
        <c:ser>
          <c:idx val="2"/>
          <c:order val="2"/>
          <c:tx>
            <c:strRef>
              <c:f>'graf č. 92'!$A$4</c:f>
              <c:strCache>
                <c:ptCount val="1"/>
                <c:pt idx="0">
                  <c:v>odchozí mezinárodní provoz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92'!$C$1:$H$1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92'!$C$4:$H$4</c:f>
              <c:numCache>
                <c:formatCode>_-* #\ ##0\ _K_č_-;\-* #\ ##0\ _K_č_-;_-* "-"??\ _K_č_-;_-@_-</c:formatCode>
                <c:ptCount val="6"/>
                <c:pt idx="2">
                  <c:v>531466</c:v>
                </c:pt>
                <c:pt idx="3">
                  <c:v>643620.57199999993</c:v>
                </c:pt>
                <c:pt idx="4">
                  <c:v>822625</c:v>
                </c:pt>
                <c:pt idx="5">
                  <c:v>1032805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6C-4E25-93DF-5AA542A60B46}"/>
            </c:ext>
          </c:extLst>
        </c:ser>
        <c:ser>
          <c:idx val="3"/>
          <c:order val="3"/>
          <c:tx>
            <c:strRef>
              <c:f>'graf č. 92'!$A$5</c:f>
              <c:strCache>
                <c:ptCount val="1"/>
                <c:pt idx="0">
                  <c:v>odchozí mezinárodní provoz do zemí EHP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92'!$C$1:$H$1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92'!$C$5:$H$5</c:f>
              <c:numCache>
                <c:formatCode>_-* #\ ##0\ _K_č_-;\-* #\ ##0\ _K_č_-;_-* "-"??\ _K_č_-;_-@_-</c:formatCode>
                <c:ptCount val="6"/>
                <c:pt idx="3">
                  <c:v>573946.10800000001</c:v>
                </c:pt>
                <c:pt idx="4">
                  <c:v>693919</c:v>
                </c:pt>
                <c:pt idx="5">
                  <c:v>919093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6C-4E25-93DF-5AA542A60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579560"/>
        <c:axId val="422566440"/>
      </c:barChart>
      <c:lineChart>
        <c:grouping val="standard"/>
        <c:varyColors val="0"/>
        <c:ser>
          <c:idx val="4"/>
          <c:order val="4"/>
          <c:tx>
            <c:strRef>
              <c:f>'graf č. 92'!$A$6</c:f>
              <c:strCache>
                <c:ptCount val="1"/>
                <c:pt idx="0">
                  <c:v>příchozí mezinárodní provoz pro terminaci - tržby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'graf č. 92'!$C$1:$H$1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92'!$C$6:$H$6</c:f>
              <c:numCache>
                <c:formatCode>_-* #\ ##0\ _K_č_-;\-* #\ ##0\ _K_č_-;_-* "-"??\ _K_č_-;_-@_-</c:formatCode>
                <c:ptCount val="6"/>
                <c:pt idx="0">
                  <c:v>442901.76000000001</c:v>
                </c:pt>
                <c:pt idx="1">
                  <c:v>219287.32</c:v>
                </c:pt>
                <c:pt idx="2">
                  <c:v>230243</c:v>
                </c:pt>
                <c:pt idx="3">
                  <c:v>232415.587</c:v>
                </c:pt>
                <c:pt idx="4">
                  <c:v>262139</c:v>
                </c:pt>
                <c:pt idx="5">
                  <c:v>242914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6C-4E25-93DF-5AA542A60B46}"/>
            </c:ext>
          </c:extLst>
        </c:ser>
        <c:ser>
          <c:idx val="5"/>
          <c:order val="5"/>
          <c:tx>
            <c:strRef>
              <c:f>'graf č. 92'!$A$7</c:f>
              <c:strCache>
                <c:ptCount val="1"/>
                <c:pt idx="0">
                  <c:v>příchozí mezinárodní provoz pro terminaci ze zemí EHP - tržby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'graf č. 92'!$C$1:$H$1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92'!$C$7:$H$7</c:f>
              <c:numCache>
                <c:formatCode>_-* #\ ##0\ _K_č_-;\-* #\ ##0\ _K_č_-;_-* "-"??\ _K_č_-;_-@_-</c:formatCode>
                <c:ptCount val="6"/>
                <c:pt idx="3">
                  <c:v>146665.29499999998</c:v>
                </c:pt>
                <c:pt idx="4">
                  <c:v>164363</c:v>
                </c:pt>
                <c:pt idx="5">
                  <c:v>178445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6C-4E25-93DF-5AA542A60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57440"/>
        <c:axId val="359172528"/>
      </c:lineChart>
      <c:catAx>
        <c:axId val="42257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2566440"/>
        <c:crosses val="autoZero"/>
        <c:auto val="1"/>
        <c:lblAlgn val="ctr"/>
        <c:lblOffset val="100"/>
        <c:noMultiLvlLbl val="0"/>
      </c:catAx>
      <c:valAx>
        <c:axId val="42256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25795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326007326007326E-3"/>
                <c:y val="0.157885720607173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reálných min. v mil. 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359172528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915744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5941988020728175"/>
                <c:y val="0.222199965845710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35915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172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531804103265217E-3"/>
          <c:y val="0.68030457463410343"/>
          <c:w val="0.99088639643517229"/>
          <c:h val="0.29923507280341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Počet zpřístupněných účastnických vedení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918655960084198"/>
          <c:y val="0.13096708177276967"/>
          <c:w val="0.74763379330058977"/>
          <c:h val="0.65469772656624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93'!$A$2</c:f>
              <c:strCache>
                <c:ptCount val="1"/>
                <c:pt idx="0">
                  <c:v>počet zpřístupněných vedení celkem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93'!$C$1:$H$1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93'!$C$2:$H$2</c:f>
              <c:numCache>
                <c:formatCode>_-* #\ ##0\ _K_č_-;\-* #\ ##0\ _K_č_-;_-* "-"??\ _K_č_-;_-@_-</c:formatCode>
                <c:ptCount val="6"/>
                <c:pt idx="0">
                  <c:v>46875</c:v>
                </c:pt>
                <c:pt idx="1">
                  <c:v>46388</c:v>
                </c:pt>
                <c:pt idx="2">
                  <c:v>40220</c:v>
                </c:pt>
                <c:pt idx="3">
                  <c:v>33909</c:v>
                </c:pt>
                <c:pt idx="4">
                  <c:v>27217</c:v>
                </c:pt>
                <c:pt idx="5">
                  <c:v>12220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F-4F8F-8B4E-EA5113062882}"/>
            </c:ext>
          </c:extLst>
        </c:ser>
        <c:ser>
          <c:idx val="1"/>
          <c:order val="1"/>
          <c:tx>
            <c:strRef>
              <c:f>'graf č. 93'!$A$3</c:f>
              <c:strCache>
                <c:ptCount val="1"/>
                <c:pt idx="0">
                  <c:v>zpřístupněná vedení - tržby celkem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93'!$C$1:$H$1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93'!$C$3:$H$3</c:f>
              <c:numCache>
                <c:formatCode>_-* #\ ##0\ _K_č_-;\-* #\ ##0\ _K_č_-;_-* "-"??\ _K_č_-;_-@_-</c:formatCode>
                <c:ptCount val="6"/>
                <c:pt idx="0">
                  <c:v>122652</c:v>
                </c:pt>
                <c:pt idx="1">
                  <c:v>103828</c:v>
                </c:pt>
                <c:pt idx="2">
                  <c:v>91813</c:v>
                </c:pt>
                <c:pt idx="3">
                  <c:v>77552.517000000007</c:v>
                </c:pt>
                <c:pt idx="4">
                  <c:v>61889.64</c:v>
                </c:pt>
                <c:pt idx="5">
                  <c:v>34218.800000000003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FF-4F8F-8B4E-EA5113062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2653960"/>
        <c:axId val="142653568"/>
      </c:barChart>
      <c:catAx>
        <c:axId val="14265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2653568"/>
        <c:crosses val="autoZero"/>
        <c:auto val="1"/>
        <c:lblAlgn val="ctr"/>
        <c:lblOffset val="100"/>
        <c:noMultiLvlLbl val="0"/>
      </c:catAx>
      <c:valAx>
        <c:axId val="1426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2653960"/>
        <c:crosses val="autoZero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1.3523730855691195E-5"/>
                <c:y val="0.1640683377376334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ve stovkách,</a:t>
                  </a:r>
                </a:p>
                <a:p>
                  <a:pPr>
                    <a:defRPr/>
                  </a:pPr>
                  <a:r>
                    <a:rPr lang="cs-CZ"/>
                    <a:t>tržby ve stovkách tisíc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</a:t>
            </a:r>
            <a:r>
              <a:rPr lang="en-US" sz="1200"/>
              <a:t>ý</a:t>
            </a:r>
            <a:r>
              <a:rPr lang="cs-CZ" sz="1200"/>
              <a:t>v</a:t>
            </a:r>
            <a:r>
              <a:rPr lang="en-US" sz="1200"/>
              <a:t>oj velkoobchodního přístupu</a:t>
            </a:r>
            <a:r>
              <a:rPr lang="cs-CZ" sz="1200"/>
              <a:t> k síti Internet</a:t>
            </a:r>
            <a:r>
              <a:rPr lang="en-US" sz="1200"/>
              <a:t> podle technologie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3929632114095383"/>
          <c:y val="0.18487224641986494"/>
          <c:w val="0.8271054124240389"/>
          <c:h val="0.63703538091388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94'!$A$2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94'!$C$2:$H$2</c:f>
              <c:numCache>
                <c:formatCode>_-* #\ ##0\ _K_č_-;\-* #\ ##0\ _K_č_-;_-* "-"??\ _K_č_-;_-@_-</c:formatCode>
                <c:ptCount val="6"/>
                <c:pt idx="0">
                  <c:v>98881</c:v>
                </c:pt>
                <c:pt idx="1">
                  <c:v>92508</c:v>
                </c:pt>
                <c:pt idx="2">
                  <c:v>92858</c:v>
                </c:pt>
                <c:pt idx="3">
                  <c:v>422139</c:v>
                </c:pt>
                <c:pt idx="4">
                  <c:v>331913</c:v>
                </c:pt>
                <c:pt idx="5">
                  <c:v>263852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8-4597-90A1-A704291E58BD}"/>
            </c:ext>
          </c:extLst>
        </c:ser>
        <c:ser>
          <c:idx val="1"/>
          <c:order val="1"/>
          <c:tx>
            <c:strRef>
              <c:f>'graf č. 94'!$A$3</c:f>
              <c:strCache>
                <c:ptCount val="1"/>
                <c:pt idx="0">
                  <c:v>VDSL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94'!$C$1:$H$1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94'!$C$3:$H$3</c:f>
              <c:numCache>
                <c:formatCode>_-* #\ ##0\ _K_č_-;\-* #\ ##0\ _K_č_-;_-* "-"??\ _K_č_-;_-@_-</c:formatCode>
                <c:ptCount val="6"/>
                <c:pt idx="0">
                  <c:v>11173</c:v>
                </c:pt>
                <c:pt idx="1">
                  <c:v>25465</c:v>
                </c:pt>
                <c:pt idx="2">
                  <c:v>36976</c:v>
                </c:pt>
                <c:pt idx="3">
                  <c:v>505759</c:v>
                </c:pt>
                <c:pt idx="4">
                  <c:v>575650</c:v>
                </c:pt>
                <c:pt idx="5">
                  <c:v>623261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8-4597-90A1-A704291E58BD}"/>
            </c:ext>
          </c:extLst>
        </c:ser>
        <c:ser>
          <c:idx val="2"/>
          <c:order val="2"/>
          <c:tx>
            <c:strRef>
              <c:f>'graf č. 94'!$A$4</c:f>
              <c:strCache>
                <c:ptCount val="1"/>
                <c:pt idx="0">
                  <c:v>ostatní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94'!$C$1:$H$1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94'!$C$4:$H$4</c:f>
              <c:numCache>
                <c:formatCode>_-* #\ ##0\ _K_č_-;\-* #\ ##0\ _K_č_-;_-* "-"??\ _K_č_-;_-@_-</c:formatCode>
                <c:ptCount val="6"/>
                <c:pt idx="0">
                  <c:v>4902</c:v>
                </c:pt>
                <c:pt idx="1">
                  <c:v>4357</c:v>
                </c:pt>
                <c:pt idx="2">
                  <c:v>3537</c:v>
                </c:pt>
                <c:pt idx="3">
                  <c:v>3644</c:v>
                </c:pt>
                <c:pt idx="4">
                  <c:v>5539</c:v>
                </c:pt>
                <c:pt idx="5">
                  <c:v>5320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8-4597-90A1-A704291E5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65778344"/>
        <c:axId val="365093560"/>
      </c:barChart>
      <c:lineChart>
        <c:grouping val="standard"/>
        <c:varyColors val="0"/>
        <c:ser>
          <c:idx val="3"/>
          <c:order val="3"/>
          <c:tx>
            <c:strRef>
              <c:f>'graf č. 94'!$A$5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94'!$C$1:$H$1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94'!$C$5:$H$5</c:f>
              <c:numCache>
                <c:formatCode>_-* #\ ##0\ _K_č_-;\-* #\ ##0\ _K_č_-;_-* "-"??\ _K_č_-;_-@_-</c:formatCode>
                <c:ptCount val="6"/>
                <c:pt idx="0">
                  <c:v>114956</c:v>
                </c:pt>
                <c:pt idx="1">
                  <c:v>122330</c:v>
                </c:pt>
                <c:pt idx="2">
                  <c:v>133371</c:v>
                </c:pt>
                <c:pt idx="3">
                  <c:v>931542</c:v>
                </c:pt>
                <c:pt idx="4">
                  <c:v>913102</c:v>
                </c:pt>
                <c:pt idx="5">
                  <c:v>892433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28-4597-90A1-A704291E5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78344"/>
        <c:axId val="365093560"/>
      </c:lineChart>
      <c:catAx>
        <c:axId val="36577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5093560"/>
        <c:crosses val="autoZero"/>
        <c:auto val="1"/>
        <c:lblAlgn val="ctr"/>
        <c:lblOffset val="100"/>
        <c:noMultiLvlLbl val="0"/>
      </c:catAx>
      <c:valAx>
        <c:axId val="36509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57783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798514918744402E-2"/>
                <c:y val="0.3103901446472028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851517455550859"/>
          <c:y val="0.9100909156967425"/>
          <c:w val="0.60672707115805968"/>
          <c:h val="7.6337982415271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</a:t>
            </a:r>
            <a:r>
              <a:rPr lang="en-US" sz="1200"/>
              <a:t>ývoj velkoobchodního přístupu</a:t>
            </a:r>
            <a:r>
              <a:rPr lang="cs-CZ" sz="1200"/>
              <a:t> k síti Internet</a:t>
            </a:r>
            <a:r>
              <a:rPr lang="en-US" sz="1200"/>
              <a:t> podle úrovně přístupu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95'!$C$1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č. 95'!$A$2:$A$3</c:f>
              <c:strCache>
                <c:ptCount val="2"/>
                <c:pt idx="0">
                  <c:v>IP úroveň regulované nabídky</c:v>
                </c:pt>
                <c:pt idx="1">
                  <c:v>IP úroveň neregulované nabídky</c:v>
                </c:pt>
              </c:strCache>
            </c:strRef>
          </c:cat>
          <c:val>
            <c:numRef>
              <c:f>'graf č. 95'!$C$2:$C$3</c:f>
              <c:numCache>
                <c:formatCode>_-* #\ ##0\ _K_č_-;\-* #\ ##0\ _K_č_-;_-* "-"??\ _K_č_-;_-@_-</c:formatCode>
                <c:ptCount val="2"/>
                <c:pt idx="0">
                  <c:v>86214</c:v>
                </c:pt>
                <c:pt idx="1">
                  <c:v>21485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F-4A7A-A6DA-2BC50244C38F}"/>
            </c:ext>
          </c:extLst>
        </c:ser>
        <c:ser>
          <c:idx val="1"/>
          <c:order val="1"/>
          <c:tx>
            <c:strRef>
              <c:f>'graf č. 95'!$D$1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č. 95'!$A$2:$A$3</c:f>
              <c:strCache>
                <c:ptCount val="2"/>
                <c:pt idx="0">
                  <c:v>IP úroveň regulované nabídky</c:v>
                </c:pt>
                <c:pt idx="1">
                  <c:v>IP úroveň neregulované nabídky</c:v>
                </c:pt>
              </c:strCache>
            </c:strRef>
          </c:cat>
          <c:val>
            <c:numRef>
              <c:f>'graf č. 95'!$D$2:$D$3</c:f>
              <c:numCache>
                <c:formatCode>_-* #\ ##0\ _K_č_-;\-* #\ ##0\ _K_č_-;_-* "-"??\ _K_č_-;_-@_-</c:formatCode>
                <c:ptCount val="2"/>
                <c:pt idx="0">
                  <c:v>100263</c:v>
                </c:pt>
                <c:pt idx="1">
                  <c:v>17077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F-4A7A-A6DA-2BC50244C38F}"/>
            </c:ext>
          </c:extLst>
        </c:ser>
        <c:ser>
          <c:idx val="2"/>
          <c:order val="2"/>
          <c:tx>
            <c:strRef>
              <c:f>'graf č. 95'!$E$1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č. 95'!$A$2:$A$3</c:f>
              <c:strCache>
                <c:ptCount val="2"/>
                <c:pt idx="0">
                  <c:v>IP úroveň regulované nabídky</c:v>
                </c:pt>
                <c:pt idx="1">
                  <c:v>IP úroveň neregulované nabídky</c:v>
                </c:pt>
              </c:strCache>
            </c:strRef>
          </c:cat>
          <c:val>
            <c:numRef>
              <c:f>'graf č. 95'!$E$2:$E$3</c:f>
              <c:numCache>
                <c:formatCode>_-* #\ ##0\ _K_č_-;\-* #\ ##0\ _K_č_-;_-* "-"??\ _K_č_-;_-@_-</c:formatCode>
                <c:ptCount val="2"/>
                <c:pt idx="0">
                  <c:v>113311</c:v>
                </c:pt>
                <c:pt idx="1">
                  <c:v>15979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7F-4A7A-A6DA-2BC50244C38F}"/>
            </c:ext>
          </c:extLst>
        </c:ser>
        <c:ser>
          <c:idx val="3"/>
          <c:order val="3"/>
          <c:tx>
            <c:strRef>
              <c:f>'graf č. 95'!$F$1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 č. 95'!$A$2:$A$3</c:f>
              <c:strCache>
                <c:ptCount val="2"/>
                <c:pt idx="0">
                  <c:v>IP úroveň regulované nabídky</c:v>
                </c:pt>
                <c:pt idx="1">
                  <c:v>IP úroveň neregulované nabídky</c:v>
                </c:pt>
              </c:strCache>
            </c:strRef>
          </c:cat>
          <c:val>
            <c:numRef>
              <c:f>'graf č. 95'!$F$2:$F$3</c:f>
              <c:numCache>
                <c:formatCode>_-* #\ ##0\ _K_č_-;\-* #\ ##0\ _K_č_-;_-* "-"??\ _K_č_-;_-@_-</c:formatCode>
                <c:ptCount val="2"/>
                <c:pt idx="0">
                  <c:v>910515</c:v>
                </c:pt>
                <c:pt idx="1">
                  <c:v>17351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7F-4A7A-A6DA-2BC50244C38F}"/>
            </c:ext>
          </c:extLst>
        </c:ser>
        <c:ser>
          <c:idx val="4"/>
          <c:order val="4"/>
          <c:tx>
            <c:strRef>
              <c:f>'graf č. 95'!$G$1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 č. 95'!$A$2:$A$3</c:f>
              <c:strCache>
                <c:ptCount val="2"/>
                <c:pt idx="0">
                  <c:v>IP úroveň regulované nabídky</c:v>
                </c:pt>
                <c:pt idx="1">
                  <c:v>IP úroveň neregulované nabídky</c:v>
                </c:pt>
              </c:strCache>
            </c:strRef>
          </c:cat>
          <c:val>
            <c:numRef>
              <c:f>'graf č. 95'!$G$2:$G$3</c:f>
              <c:numCache>
                <c:formatCode>_-* #\ ##0\ _K_č_-;\-* #\ ##0\ _K_č_-;_-* "-"??\ _K_č_-;_-@_-</c:formatCode>
                <c:ptCount val="2"/>
                <c:pt idx="0">
                  <c:v>875509</c:v>
                </c:pt>
                <c:pt idx="1">
                  <c:v>31885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7F-4A7A-A6DA-2BC50244C38F}"/>
            </c:ext>
          </c:extLst>
        </c:ser>
        <c:ser>
          <c:idx val="5"/>
          <c:order val="5"/>
          <c:tx>
            <c:strRef>
              <c:f>'graf č. 95'!$H$1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'graf č. 95'!$A$2:$A$3</c:f>
              <c:strCache>
                <c:ptCount val="2"/>
                <c:pt idx="0">
                  <c:v>IP úroveň regulované nabídky</c:v>
                </c:pt>
                <c:pt idx="1">
                  <c:v>IP úroveň neregulované nabídky</c:v>
                </c:pt>
              </c:strCache>
            </c:strRef>
          </c:cat>
          <c:val>
            <c:numRef>
              <c:f>'graf č. 95'!$H$2:$H$3</c:f>
              <c:numCache>
                <c:formatCode>_-* #\ ##0\ _K_č_-;\-* #\ ##0\ _K_č_-;_-* "-"??\ _K_č_-;_-@_-</c:formatCode>
                <c:ptCount val="2"/>
                <c:pt idx="0">
                  <c:v>864656</c:v>
                </c:pt>
                <c:pt idx="1">
                  <c:v>22281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7F-4A7A-A6DA-2BC50244C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0112256"/>
        <c:axId val="290111864"/>
      </c:barChart>
      <c:catAx>
        <c:axId val="2901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0111864"/>
        <c:crosses val="autoZero"/>
        <c:auto val="1"/>
        <c:lblAlgn val="ctr"/>
        <c:lblOffset val="100"/>
        <c:noMultiLvlLbl val="0"/>
      </c:catAx>
      <c:valAx>
        <c:axId val="29011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01122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6237314085739281E-2"/>
                <c:y val="0.2958896198830409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Struktura přístupů podle úrovně přístupu v roce 201</a:t>
            </a:r>
            <a:r>
              <a:rPr lang="cs-CZ" sz="1200"/>
              <a:t>7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88888888888895E-2"/>
          <c:y val="0.20037583843686205"/>
          <c:w val="0.86944444444444446"/>
          <c:h val="0.559432414698162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92D-46B0-8512-E1CF543280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92D-46B0-8512-E1CF543280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92D-46B0-8512-E1CF543280F8}"/>
              </c:ext>
            </c:extLst>
          </c:dPt>
          <c:dLbls>
            <c:dLbl>
              <c:idx val="0"/>
              <c:layout>
                <c:manualLayout>
                  <c:x val="0"/>
                  <c:y val="-0.28742505935371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2D-46B0-8512-E1CF543280F8}"/>
                </c:ext>
              </c:extLst>
            </c:dLbl>
            <c:dLbl>
              <c:idx val="1"/>
              <c:layout>
                <c:manualLayout>
                  <c:x val="-2.0219034230665747E-2"/>
                  <c:y val="-7.9840294264920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2,52%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2D-46B0-8512-E1CF543280F8}"/>
                </c:ext>
              </c:extLst>
            </c:dLbl>
            <c:dLbl>
              <c:idx val="2"/>
              <c:layout>
                <c:manualLayout>
                  <c:x val="2.0219034230665747E-2"/>
                  <c:y val="-1.19760441397381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2D-46B0-8512-E1CF543280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96'!$A$2:$A$4</c:f>
              <c:strCache>
                <c:ptCount val="3"/>
                <c:pt idx="0">
                  <c:v>IP úroveň regulované nabídky</c:v>
                </c:pt>
                <c:pt idx="1">
                  <c:v>IP úroveň neregulované nabídky</c:v>
                </c:pt>
                <c:pt idx="2">
                  <c:v>ostatní přístupové úrovně</c:v>
                </c:pt>
              </c:strCache>
            </c:strRef>
          </c:cat>
          <c:val>
            <c:numRef>
              <c:f>'graf č. 96'!$D$2:$D$4</c:f>
              <c:numCache>
                <c:formatCode>0.0000%</c:formatCode>
                <c:ptCount val="3"/>
                <c:pt idx="0">
                  <c:v>0.97464025411597088</c:v>
                </c:pt>
                <c:pt idx="1">
                  <c:v>2.5115143481289608E-2</c:v>
                </c:pt>
                <c:pt idx="2">
                  <c:v>2.4460240273954691E-4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2D-46B0-8512-E1CF543280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a tržeb</a:t>
            </a:r>
            <a:r>
              <a:rPr lang="cs-CZ" baseline="0"/>
              <a:t> za koncové a páteřní úseky pronajatých okruhů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121590136427808"/>
          <c:y val="0.1967199148029819"/>
          <c:w val="0.73830357416108139"/>
          <c:h val="0.5415186200766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97'!$A$2:$B$2</c:f>
              <c:strCache>
                <c:ptCount val="2"/>
                <c:pt idx="0">
                  <c:v>Koncové okruhy -</c:v>
                </c:pt>
                <c:pt idx="1">
                  <c:v> počet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97'!$D$1:$I$1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97'!$D$2:$I$2</c:f>
              <c:numCache>
                <c:formatCode>_-* #\ ##0\ _K_č_-;\-* #\ ##0\ _K_č_-;_-* "-"??\ _K_č_-;_-@_-</c:formatCode>
                <c:ptCount val="6"/>
                <c:pt idx="0">
                  <c:v>13021</c:v>
                </c:pt>
                <c:pt idx="1">
                  <c:v>16192</c:v>
                </c:pt>
                <c:pt idx="2">
                  <c:v>18445</c:v>
                </c:pt>
                <c:pt idx="3">
                  <c:v>55018</c:v>
                </c:pt>
                <c:pt idx="4">
                  <c:v>52600</c:v>
                </c:pt>
                <c:pt idx="5">
                  <c:v>50408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C-41D8-A7BF-ECC6A5649CBE}"/>
            </c:ext>
          </c:extLst>
        </c:ser>
        <c:ser>
          <c:idx val="2"/>
          <c:order val="2"/>
          <c:tx>
            <c:strRef>
              <c:f>'graf č. 97'!$A$4:$B$4</c:f>
              <c:strCache>
                <c:ptCount val="2"/>
                <c:pt idx="0">
                  <c:v>Páteřní okruhy -</c:v>
                </c:pt>
                <c:pt idx="1">
                  <c:v> počet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'graf č. 97'!$D$1:$I$1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97'!$D$4:$I$4</c:f>
              <c:numCache>
                <c:formatCode>_-* #\ ##0\ _K_č_-;\-* #\ ##0\ _K_č_-;_-* "-"??\ _K_č_-;_-@_-</c:formatCode>
                <c:ptCount val="6"/>
                <c:pt idx="0">
                  <c:v>4168</c:v>
                </c:pt>
                <c:pt idx="1">
                  <c:v>5937</c:v>
                </c:pt>
                <c:pt idx="2">
                  <c:v>2373</c:v>
                </c:pt>
                <c:pt idx="3">
                  <c:v>2846</c:v>
                </c:pt>
                <c:pt idx="4">
                  <c:v>2849</c:v>
                </c:pt>
                <c:pt idx="5">
                  <c:v>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C-41D8-A7BF-ECC6A5649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8930888"/>
        <c:axId val="438934496"/>
      </c:barChart>
      <c:lineChart>
        <c:grouping val="standard"/>
        <c:varyColors val="0"/>
        <c:ser>
          <c:idx val="1"/>
          <c:order val="1"/>
          <c:tx>
            <c:strRef>
              <c:f>'graf č. 97'!$A$3:$B$3</c:f>
              <c:strCache>
                <c:ptCount val="2"/>
                <c:pt idx="0">
                  <c:v>Koncové okruhy -</c:v>
                </c:pt>
                <c:pt idx="1">
                  <c:v> tržby 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'graf č. 97'!$D$1:$I$1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97'!$D$3:$I$3</c:f>
              <c:numCache>
                <c:formatCode>_-* #\ ##0\ _K_č_-;\-* #\ ##0\ _K_č_-;_-* "-"??\ _K_č_-;_-@_-</c:formatCode>
                <c:ptCount val="6"/>
                <c:pt idx="0">
                  <c:v>1308284.67</c:v>
                </c:pt>
                <c:pt idx="1">
                  <c:v>1323943.895</c:v>
                </c:pt>
                <c:pt idx="2">
                  <c:v>1567553.898</c:v>
                </c:pt>
                <c:pt idx="3">
                  <c:v>2104949.1009999998</c:v>
                </c:pt>
                <c:pt idx="4">
                  <c:v>2357286.4040099997</c:v>
                </c:pt>
                <c:pt idx="5">
                  <c:v>2260130.1667900002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FC-41D8-A7BF-ECC6A5649CBE}"/>
            </c:ext>
          </c:extLst>
        </c:ser>
        <c:ser>
          <c:idx val="3"/>
          <c:order val="3"/>
          <c:tx>
            <c:strRef>
              <c:f>'graf č. 97'!$A$5:$B$5</c:f>
              <c:strCache>
                <c:ptCount val="2"/>
                <c:pt idx="0">
                  <c:v>Páteřní okruhy -</c:v>
                </c:pt>
                <c:pt idx="1">
                  <c:v> tržby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97'!$D$1:$I$1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97'!$D$5:$I$5</c:f>
              <c:numCache>
                <c:formatCode>_-* #\ ##0\ _K_č_-;\-* #\ ##0\ _K_č_-;_-* "-"??\ _K_č_-;_-@_-</c:formatCode>
                <c:ptCount val="6"/>
                <c:pt idx="0">
                  <c:v>875757.48200000008</c:v>
                </c:pt>
                <c:pt idx="1">
                  <c:v>885110.6</c:v>
                </c:pt>
                <c:pt idx="2">
                  <c:v>493636.45</c:v>
                </c:pt>
                <c:pt idx="3">
                  <c:v>435978.712</c:v>
                </c:pt>
                <c:pt idx="4">
                  <c:v>446555.59350000002</c:v>
                </c:pt>
                <c:pt idx="5">
                  <c:v>544743.40600000008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FC-41D8-A7BF-ECC6A5649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797816"/>
        <c:axId val="584384472"/>
      </c:lineChart>
      <c:catAx>
        <c:axId val="43893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8934496"/>
        <c:crosses val="autoZero"/>
        <c:auto val="1"/>
        <c:lblAlgn val="ctr"/>
        <c:lblOffset val="100"/>
        <c:noMultiLvlLbl val="0"/>
      </c:catAx>
      <c:valAx>
        <c:axId val="43893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89308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1304292913632863E-2"/>
                <c:y val="0.3218843970382296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584384472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5797816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59311258379952"/>
                <c:y val="0.237567859928052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</a:t>
                  </a:r>
                  <a:r>
                    <a:rPr lang="cs-CZ" baseline="0"/>
                    <a:t> v mil. Kč bez DPH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595797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384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67382393901825"/>
          <c:y val="0.83495049309838931"/>
          <c:w val="0.71640831310385744"/>
          <c:h val="0.139159548060529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</a:t>
            </a:r>
            <a:r>
              <a:rPr lang="cs-CZ" baseline="0"/>
              <a:t> průměrných velkoobchodních měsíčních výnosů za jeden okruh </a:t>
            </a:r>
            <a:endParaRPr lang="cs-CZ"/>
          </a:p>
        </c:rich>
      </c:tx>
      <c:layout>
        <c:manualLayout>
          <c:xMode val="edge"/>
          <c:yMode val="edge"/>
          <c:x val="0.1695555555555555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222826763557224"/>
          <c:y val="0.17393750777092948"/>
          <c:w val="0.85299696637690059"/>
          <c:h val="0.64046985894335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98'!$A$2</c:f>
              <c:strCache>
                <c:ptCount val="1"/>
                <c:pt idx="0">
                  <c:v>Koncové okruhy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98'!$C$2:$H$2</c:f>
              <c:numCache>
                <c:formatCode>0.00</c:formatCode>
                <c:ptCount val="6"/>
                <c:pt idx="0">
                  <c:v>8372.914714691653</c:v>
                </c:pt>
                <c:pt idx="1">
                  <c:v>6813.7758100708161</c:v>
                </c:pt>
                <c:pt idx="2">
                  <c:v>7082.1085117918128</c:v>
                </c:pt>
                <c:pt idx="3">
                  <c:v>3188.2733847710442</c:v>
                </c:pt>
                <c:pt idx="4">
                  <c:v>3734.6109062262353</c:v>
                </c:pt>
                <c:pt idx="5">
                  <c:v>3736.3946311266736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8-4A94-8465-02754F29AADE}"/>
            </c:ext>
          </c:extLst>
        </c:ser>
        <c:ser>
          <c:idx val="1"/>
          <c:order val="1"/>
          <c:tx>
            <c:strRef>
              <c:f>'graf č. 98'!$A$3</c:f>
              <c:strCache>
                <c:ptCount val="1"/>
                <c:pt idx="0">
                  <c:v>Páteřní okruhy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98'!$C$1:$H$1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98'!$C$3:$H$3</c:f>
              <c:numCache>
                <c:formatCode>0.00</c:formatCode>
                <c:ptCount val="6"/>
                <c:pt idx="0">
                  <c:v>17509.546585092772</c:v>
                </c:pt>
                <c:pt idx="1">
                  <c:v>12423.651114479815</c:v>
                </c:pt>
                <c:pt idx="2">
                  <c:v>17335.175235285857</c:v>
                </c:pt>
                <c:pt idx="3">
                  <c:v>12765.832513469197</c:v>
                </c:pt>
                <c:pt idx="4">
                  <c:v>13061.764171639172</c:v>
                </c:pt>
                <c:pt idx="5">
                  <c:v>16707.870384001963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88-4A94-8465-02754F29A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272248"/>
        <c:axId val="502270608"/>
      </c:barChart>
      <c:catAx>
        <c:axId val="50227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270608"/>
        <c:crosses val="autoZero"/>
        <c:auto val="1"/>
        <c:lblAlgn val="ctr"/>
        <c:lblOffset val="100"/>
        <c:noMultiLvlLbl val="0"/>
      </c:catAx>
      <c:valAx>
        <c:axId val="50227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272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Vývoj</a:t>
            </a:r>
            <a:r>
              <a:rPr lang="cs-CZ" sz="1200" baseline="0"/>
              <a:t> služeb v rámci národního </a:t>
            </a:r>
            <a:r>
              <a:rPr lang="en-US" sz="1200"/>
              <a:t>propojení</a:t>
            </a:r>
          </a:p>
        </c:rich>
      </c:tx>
      <c:layout>
        <c:manualLayout>
          <c:xMode val="edge"/>
          <c:yMode val="edge"/>
          <c:x val="0.2378471128608923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007924217808272"/>
          <c:y val="0.11555289421703756"/>
          <c:w val="0.71978109183161731"/>
          <c:h val="0.47659169625904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99'!$A$2</c:f>
              <c:strCache>
                <c:ptCount val="1"/>
                <c:pt idx="0">
                  <c:v>příchozí provoz pro terminaci ve vlastní síti - provoz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99'!$C$1:$H$1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99'!$C$2:$H$2</c:f>
              <c:numCache>
                <c:formatCode>_-* #\ ##0\ _K_č_-;\-* #\ ##0\ _K_č_-;_-* "-"??\ _K_č_-;_-@_-</c:formatCode>
                <c:ptCount val="6"/>
                <c:pt idx="0">
                  <c:v>1485657.145</c:v>
                </c:pt>
                <c:pt idx="1">
                  <c:v>1596058.39</c:v>
                </c:pt>
                <c:pt idx="2">
                  <c:v>1304163.5830000001</c:v>
                </c:pt>
                <c:pt idx="3">
                  <c:v>1197179.825</c:v>
                </c:pt>
                <c:pt idx="4">
                  <c:v>1141042.98</c:v>
                </c:pt>
                <c:pt idx="5">
                  <c:v>1104729.503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F-4457-B4D8-EFEC94D430B7}"/>
            </c:ext>
          </c:extLst>
        </c:ser>
        <c:ser>
          <c:idx val="2"/>
          <c:order val="2"/>
          <c:tx>
            <c:strRef>
              <c:f>'graf č. 99'!$A$4</c:f>
              <c:strCache>
                <c:ptCount val="1"/>
                <c:pt idx="0">
                  <c:v>odchozí provoz v rámci propojení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99'!$C$1:$H$1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99'!$C$4:$H$4</c:f>
              <c:numCache>
                <c:formatCode>_-* #\ ##0\ _K_č_-;\-* #\ ##0\ _K_č_-;_-* "-"??\ _K_č_-;_-@_-</c:formatCode>
                <c:ptCount val="6"/>
                <c:pt idx="0">
                  <c:v>2666079.1379999998</c:v>
                </c:pt>
                <c:pt idx="1">
                  <c:v>2806937.8130000001</c:v>
                </c:pt>
                <c:pt idx="2">
                  <c:v>2364342.3710000003</c:v>
                </c:pt>
                <c:pt idx="3">
                  <c:v>2425538.4350000001</c:v>
                </c:pt>
                <c:pt idx="4">
                  <c:v>2042303.22</c:v>
                </c:pt>
                <c:pt idx="5">
                  <c:v>2103079.78155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F-4457-B4D8-EFEC94D430B7}"/>
            </c:ext>
          </c:extLst>
        </c:ser>
        <c:ser>
          <c:idx val="3"/>
          <c:order val="3"/>
          <c:tx>
            <c:strRef>
              <c:f>'graf č. 99'!$A$5</c:f>
              <c:strCache>
                <c:ptCount val="1"/>
                <c:pt idx="0">
                  <c:v>tranzit celkem - provoz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99'!$C$1:$H$1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99'!$C$5:$H$5</c:f>
              <c:numCache>
                <c:formatCode>_-* #\ ##0\ _K_č_-;\-* #\ ##0\ _K_č_-;_-* "-"??\ _K_č_-;_-@_-</c:formatCode>
                <c:ptCount val="6"/>
                <c:pt idx="2">
                  <c:v>549402.60899999994</c:v>
                </c:pt>
                <c:pt idx="3">
                  <c:v>1003622.1669999999</c:v>
                </c:pt>
                <c:pt idx="4">
                  <c:v>654646.33200000005</c:v>
                </c:pt>
                <c:pt idx="5">
                  <c:v>439438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F-4457-B4D8-EFEC94D43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2287096"/>
        <c:axId val="192287480"/>
      </c:barChart>
      <c:lineChart>
        <c:grouping val="standard"/>
        <c:varyColors val="0"/>
        <c:ser>
          <c:idx val="1"/>
          <c:order val="1"/>
          <c:tx>
            <c:strRef>
              <c:f>'graf č. 99'!$A$3</c:f>
              <c:strCache>
                <c:ptCount val="1"/>
                <c:pt idx="0">
                  <c:v>příchozí provoz pro terminaci ve vlastní síti - tržby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99'!$C$1:$H$1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99'!$C$3:$H$3</c:f>
              <c:numCache>
                <c:formatCode>_-* #\ ##0\ _K_č_-;\-* #\ ##0\ _K_č_-;_-* "-"??\ _K_č_-;_-@_-</c:formatCode>
                <c:ptCount val="6"/>
                <c:pt idx="0">
                  <c:v>488482.59075000003</c:v>
                </c:pt>
                <c:pt idx="1">
                  <c:v>486372.75799999997</c:v>
                </c:pt>
                <c:pt idx="2">
                  <c:v>290338.65099999995</c:v>
                </c:pt>
                <c:pt idx="3">
                  <c:v>63573.158500000005</c:v>
                </c:pt>
                <c:pt idx="4">
                  <c:v>71639.771000000008</c:v>
                </c:pt>
                <c:pt idx="5">
                  <c:v>46883.742000000006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AF-4457-B4D8-EFEC94D430B7}"/>
            </c:ext>
          </c:extLst>
        </c:ser>
        <c:ser>
          <c:idx val="4"/>
          <c:order val="4"/>
          <c:tx>
            <c:strRef>
              <c:f>'graf č. 99'!$A$6</c:f>
              <c:strCache>
                <c:ptCount val="1"/>
                <c:pt idx="0">
                  <c:v>tranzit celkem - tržby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'graf č. 99'!$C$1:$H$1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 č. 99'!$C$6:$H$6</c:f>
              <c:numCache>
                <c:formatCode>_-* #\ ##0\ _K_č_-;\-* #\ ##0\ _K_č_-;_-* "-"??\ _K_č_-;_-@_-</c:formatCode>
                <c:ptCount val="6"/>
                <c:pt idx="2">
                  <c:v>812711.52399999998</c:v>
                </c:pt>
                <c:pt idx="3">
                  <c:v>839050.26400000008</c:v>
                </c:pt>
                <c:pt idx="4">
                  <c:v>349525.84399999998</c:v>
                </c:pt>
                <c:pt idx="5">
                  <c:v>112331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AF-4457-B4D8-EFEC94D43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402640"/>
        <c:axId val="281416416"/>
      </c:lineChart>
      <c:catAx>
        <c:axId val="19228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2287480"/>
        <c:crosses val="autoZero"/>
        <c:auto val="1"/>
        <c:lblAlgn val="ctr"/>
        <c:lblOffset val="100"/>
        <c:noMultiLvlLbl val="0"/>
      </c:catAx>
      <c:valAx>
        <c:axId val="19228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2287096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8.3334199416195565E-3"/>
                <c:y val="8.0521487078753118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Provoz v mil. reálných minut 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281416416"/>
        <c:scaling>
          <c:orientation val="minMax"/>
        </c:scaling>
        <c:delete val="0"/>
        <c:axPos val="r"/>
        <c:numFmt formatCode="_-* #\ ##0\ _K_č_-;\-* #\ ##0\ _K_č_-;_-* &quot;-&quot;??\ _K_č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140264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330555555555551"/>
                <c:y val="0.1002314814814814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28140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141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129921259842518E-2"/>
          <c:y val="0.69707124331777559"/>
          <c:w val="0.90062882764654417"/>
          <c:h val="0.29829907638938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1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10</xdr:row>
      <xdr:rowOff>95250</xdr:rowOff>
    </xdr:from>
    <xdr:to>
      <xdr:col>8</xdr:col>
      <xdr:colOff>409576</xdr:colOff>
      <xdr:row>30</xdr:row>
      <xdr:rowOff>152400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D503C80F-E193-4F88-8B9E-2229D3F9D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2838450</xdr:colOff>
      <xdr:row>5</xdr:row>
      <xdr:rowOff>171450</xdr:rowOff>
    </xdr:from>
    <xdr:to>
      <xdr:col>5</xdr:col>
      <xdr:colOff>866775</xdr:colOff>
      <xdr:row>22</xdr:row>
      <xdr:rowOff>138113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69FB989-DA03-4C6C-96AC-216A59DD3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8</xdr:row>
      <xdr:rowOff>9525</xdr:rowOff>
    </xdr:from>
    <xdr:to>
      <xdr:col>7</xdr:col>
      <xdr:colOff>514352</xdr:colOff>
      <xdr:row>24</xdr:row>
      <xdr:rowOff>139896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2B746B4-F2FA-4CAB-A234-58591B045B7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5</xdr:row>
      <xdr:rowOff>28575</xdr:rowOff>
    </xdr:from>
    <xdr:to>
      <xdr:col>8</xdr:col>
      <xdr:colOff>504826</xdr:colOff>
      <xdr:row>21</xdr:row>
      <xdr:rowOff>177529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A5B334F-47F5-46F4-90D0-5FC5DBC4444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9</xdr:col>
      <xdr:colOff>342900</xdr:colOff>
      <xdr:row>19</xdr:row>
      <xdr:rowOff>185738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E9A1924-F471-4C6A-8B9D-51B81D467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12</xdr:col>
      <xdr:colOff>323850</xdr:colOff>
      <xdr:row>23</xdr:row>
      <xdr:rowOff>45072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FAE4757-9664-447D-9A56-FD4C85E7EBF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8</xdr:row>
      <xdr:rowOff>152400</xdr:rowOff>
    </xdr:from>
    <xdr:to>
      <xdr:col>12</xdr:col>
      <xdr:colOff>428628</xdr:colOff>
      <xdr:row>24</xdr:row>
      <xdr:rowOff>95252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C3D6294-4E5E-4D03-9343-14BDE9E21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9525</xdr:rowOff>
    </xdr:from>
    <xdr:to>
      <xdr:col>11</xdr:col>
      <xdr:colOff>76200</xdr:colOff>
      <xdr:row>23</xdr:row>
      <xdr:rowOff>42863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DA7A139-21B2-4428-8BF9-A920F5C87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9</xdr:row>
      <xdr:rowOff>152400</xdr:rowOff>
    </xdr:from>
    <xdr:to>
      <xdr:col>13</xdr:col>
      <xdr:colOff>342901</xdr:colOff>
      <xdr:row>27</xdr:row>
      <xdr:rowOff>104776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1851520-484D-4BE4-935C-9D0B926B6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6</xdr:row>
      <xdr:rowOff>38100</xdr:rowOff>
    </xdr:from>
    <xdr:to>
      <xdr:col>9</xdr:col>
      <xdr:colOff>419099</xdr:colOff>
      <xdr:row>23</xdr:row>
      <xdr:rowOff>142876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6B7EC09-CA10-401D-AD18-45E5B6E5C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</xdr:row>
      <xdr:rowOff>180975</xdr:rowOff>
    </xdr:from>
    <xdr:to>
      <xdr:col>14</xdr:col>
      <xdr:colOff>519468</xdr:colOff>
      <xdr:row>25</xdr:row>
      <xdr:rowOff>47625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8E59557-6A0D-4A36-A183-6B1AE00ECD0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12</xdr:row>
      <xdr:rowOff>66675</xdr:rowOff>
    </xdr:from>
    <xdr:to>
      <xdr:col>20</xdr:col>
      <xdr:colOff>333376</xdr:colOff>
      <xdr:row>29</xdr:row>
      <xdr:rowOff>123826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B57F18C-83DC-4F7D-ACDA-3AE61E84A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323851</xdr:colOff>
      <xdr:row>12</xdr:row>
      <xdr:rowOff>57151</xdr:rowOff>
    </xdr:from>
    <xdr:to>
      <xdr:col>9</xdr:col>
      <xdr:colOff>533401</xdr:colOff>
      <xdr:row>29</xdr:row>
      <xdr:rowOff>76200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4B34E3C-1EA8-4CCA-A021-81BB4250F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5</xdr:row>
      <xdr:rowOff>133350</xdr:rowOff>
    </xdr:from>
    <xdr:to>
      <xdr:col>9</xdr:col>
      <xdr:colOff>266700</xdr:colOff>
      <xdr:row>22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4BDB5713-F803-41A2-B9B8-24714D172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14</xdr:col>
      <xdr:colOff>295277</xdr:colOff>
      <xdr:row>28</xdr:row>
      <xdr:rowOff>33301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7B5137C-0912-489A-9B39-A453D40940C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95250</xdr:rowOff>
    </xdr:from>
    <xdr:to>
      <xdr:col>12</xdr:col>
      <xdr:colOff>50800</xdr:colOff>
      <xdr:row>24</xdr:row>
      <xdr:rowOff>73025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63E9689-44DB-4108-AB26-CCE811CE0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180975</xdr:rowOff>
    </xdr:from>
    <xdr:to>
      <xdr:col>12</xdr:col>
      <xdr:colOff>282574</xdr:colOff>
      <xdr:row>23</xdr:row>
      <xdr:rowOff>53976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A063EEB-CE4B-44F8-9358-163A7DFED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8</xdr:row>
      <xdr:rowOff>0</xdr:rowOff>
    </xdr:from>
    <xdr:to>
      <xdr:col>8</xdr:col>
      <xdr:colOff>561855</xdr:colOff>
      <xdr:row>23</xdr:row>
      <xdr:rowOff>166690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98562A7-3260-4E47-BA86-51A7427DE50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180975</xdr:rowOff>
    </xdr:from>
    <xdr:to>
      <xdr:col>10</xdr:col>
      <xdr:colOff>34925</xdr:colOff>
      <xdr:row>23</xdr:row>
      <xdr:rowOff>12700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EDA20A4-11F5-435B-B4F0-CBE967060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9525</xdr:rowOff>
    </xdr:from>
    <xdr:to>
      <xdr:col>10</xdr:col>
      <xdr:colOff>292100</xdr:colOff>
      <xdr:row>22</xdr:row>
      <xdr:rowOff>111126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837DD08-2EBE-4605-A7C2-2480897C7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180975</xdr:rowOff>
    </xdr:from>
    <xdr:to>
      <xdr:col>7</xdr:col>
      <xdr:colOff>847726</xdr:colOff>
      <xdr:row>26</xdr:row>
      <xdr:rowOff>80963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400F212-A281-4FEE-A2D0-4C3AD195F93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4</xdr:row>
      <xdr:rowOff>95250</xdr:rowOff>
    </xdr:from>
    <xdr:to>
      <xdr:col>9</xdr:col>
      <xdr:colOff>459039</xdr:colOff>
      <xdr:row>20</xdr:row>
      <xdr:rowOff>85726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A7364EA-E08C-48DD-BF99-39496B421D3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4476750</xdr:colOff>
      <xdr:row>4</xdr:row>
      <xdr:rowOff>47625</xdr:rowOff>
    </xdr:from>
    <xdr:to>
      <xdr:col>7</xdr:col>
      <xdr:colOff>66676</xdr:colOff>
      <xdr:row>20</xdr:row>
      <xdr:rowOff>142876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9D97199-FD1B-4CCB-9665-8ED66E778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9</xdr:row>
      <xdr:rowOff>0</xdr:rowOff>
    </xdr:from>
    <xdr:to>
      <xdr:col>6</xdr:col>
      <xdr:colOff>2805113</xdr:colOff>
      <xdr:row>26</xdr:row>
      <xdr:rowOff>47626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4036793-ACB6-441B-9CE5-5AEA95F6F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8</xdr:row>
      <xdr:rowOff>133350</xdr:rowOff>
    </xdr:from>
    <xdr:to>
      <xdr:col>10</xdr:col>
      <xdr:colOff>152401</xdr:colOff>
      <xdr:row>26</xdr:row>
      <xdr:rowOff>9526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6226EB6-C58E-409E-B0DB-1310947050E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13</xdr:col>
      <xdr:colOff>466726</xdr:colOff>
      <xdr:row>27</xdr:row>
      <xdr:rowOff>145456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9175807-9F69-4AA3-ABEC-E682AB31D59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8</xdr:row>
      <xdr:rowOff>142875</xdr:rowOff>
    </xdr:from>
    <xdr:to>
      <xdr:col>9</xdr:col>
      <xdr:colOff>314325</xdr:colOff>
      <xdr:row>24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981AC2B-238B-4376-B325-266AD85031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152400</xdr:rowOff>
    </xdr:from>
    <xdr:to>
      <xdr:col>3</xdr:col>
      <xdr:colOff>266700</xdr:colOff>
      <xdr:row>24</xdr:row>
      <xdr:rowOff>85726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AF7891A-A6F8-4CB8-ADDB-38B55E600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9525</xdr:rowOff>
    </xdr:from>
    <xdr:to>
      <xdr:col>9</xdr:col>
      <xdr:colOff>542925</xdr:colOff>
      <xdr:row>21</xdr:row>
      <xdr:rowOff>33338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BD5BD38-E5BE-4CB9-B41D-68E0B258E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14</xdr:col>
      <xdr:colOff>114301</xdr:colOff>
      <xdr:row>26</xdr:row>
      <xdr:rowOff>21167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E363BD3-DE98-4855-822C-DC50DBFB27A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123825</xdr:rowOff>
    </xdr:from>
    <xdr:to>
      <xdr:col>12</xdr:col>
      <xdr:colOff>171452</xdr:colOff>
      <xdr:row>23</xdr:row>
      <xdr:rowOff>47625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57A87F3-1A7D-4A75-97D9-42E74ECB7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10</xdr:col>
      <xdr:colOff>485777</xdr:colOff>
      <xdr:row>23</xdr:row>
      <xdr:rowOff>110251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3BC9229-3FEB-4728-B6F5-6ED8AD2E804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5</xdr:row>
      <xdr:rowOff>114300</xdr:rowOff>
    </xdr:from>
    <xdr:to>
      <xdr:col>12</xdr:col>
      <xdr:colOff>552450</xdr:colOff>
      <xdr:row>23</xdr:row>
      <xdr:rowOff>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03380AD-3A26-42BA-9228-4E628AFA6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10</xdr:row>
      <xdr:rowOff>38100</xdr:rowOff>
    </xdr:from>
    <xdr:to>
      <xdr:col>12</xdr:col>
      <xdr:colOff>168148</xdr:colOff>
      <xdr:row>25</xdr:row>
      <xdr:rowOff>104777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2C99693-053C-41E4-A95B-6758A70E92F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0</xdr:rowOff>
    </xdr:from>
    <xdr:to>
      <xdr:col>14</xdr:col>
      <xdr:colOff>207074</xdr:colOff>
      <xdr:row>24</xdr:row>
      <xdr:rowOff>47626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57B6CDD-88BF-480B-A4DD-E2F1E04764B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10</xdr:row>
      <xdr:rowOff>28575</xdr:rowOff>
    </xdr:from>
    <xdr:to>
      <xdr:col>14</xdr:col>
      <xdr:colOff>276227</xdr:colOff>
      <xdr:row>26</xdr:row>
      <xdr:rowOff>104477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3731BD1-5883-4FBC-89C1-ABA103EB2B1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10</xdr:row>
      <xdr:rowOff>1</xdr:rowOff>
    </xdr:from>
    <xdr:to>
      <xdr:col>11</xdr:col>
      <xdr:colOff>188827</xdr:colOff>
      <xdr:row>27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0622DAA-9FEB-4413-9E45-867D08FBF17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180975</xdr:rowOff>
    </xdr:from>
    <xdr:to>
      <xdr:col>13</xdr:col>
      <xdr:colOff>371475</xdr:colOff>
      <xdr:row>22</xdr:row>
      <xdr:rowOff>95251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23BEFB3F-D86A-4C1B-A8D0-E53F9FE20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9</xdr:row>
      <xdr:rowOff>47625</xdr:rowOff>
    </xdr:from>
    <xdr:to>
      <xdr:col>12</xdr:col>
      <xdr:colOff>114302</xdr:colOff>
      <xdr:row>26</xdr:row>
      <xdr:rowOff>13546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00AB126-FDD7-4909-B33B-73BA5F9FFF2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7</xdr:row>
      <xdr:rowOff>47625</xdr:rowOff>
    </xdr:from>
    <xdr:to>
      <xdr:col>9</xdr:col>
      <xdr:colOff>581026</xdr:colOff>
      <xdr:row>24</xdr:row>
      <xdr:rowOff>114302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00F5CCC-AC35-4E63-BCC5-FC37C06B4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6</xdr:row>
      <xdr:rowOff>38099</xdr:rowOff>
    </xdr:from>
    <xdr:to>
      <xdr:col>10</xdr:col>
      <xdr:colOff>247649</xdr:colOff>
      <xdr:row>20</xdr:row>
      <xdr:rowOff>104774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A17008A-9627-43AA-91D0-63425AFFF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1181100</xdr:colOff>
      <xdr:row>4</xdr:row>
      <xdr:rowOff>9525</xdr:rowOff>
    </xdr:from>
    <xdr:to>
      <xdr:col>9</xdr:col>
      <xdr:colOff>219077</xdr:colOff>
      <xdr:row>21</xdr:row>
      <xdr:rowOff>46725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7E305E6-BB23-49D4-8C14-D6E88221B8A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9</xdr:row>
      <xdr:rowOff>95250</xdr:rowOff>
    </xdr:from>
    <xdr:to>
      <xdr:col>9</xdr:col>
      <xdr:colOff>47627</xdr:colOff>
      <xdr:row>26</xdr:row>
      <xdr:rowOff>73984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354DF09-B329-4739-A352-07FD40981A7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8</xdr:row>
      <xdr:rowOff>76200</xdr:rowOff>
    </xdr:from>
    <xdr:to>
      <xdr:col>9</xdr:col>
      <xdr:colOff>447676</xdr:colOff>
      <xdr:row>25</xdr:row>
      <xdr:rowOff>92783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E5409F6-A158-4ED2-871F-FC9E099A872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504823</xdr:colOff>
      <xdr:row>6</xdr:row>
      <xdr:rowOff>104774</xdr:rowOff>
    </xdr:from>
    <xdr:to>
      <xdr:col>11</xdr:col>
      <xdr:colOff>200025</xdr:colOff>
      <xdr:row>23</xdr:row>
      <xdr:rowOff>133350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122DD68-2A60-4F49-B69D-DF74202C1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11</xdr:col>
      <xdr:colOff>57151</xdr:colOff>
      <xdr:row>24</xdr:row>
      <xdr:rowOff>90301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5616A7E-2035-4175-A6FB-EA7DFB019CE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9</xdr:row>
      <xdr:rowOff>95250</xdr:rowOff>
    </xdr:from>
    <xdr:to>
      <xdr:col>10</xdr:col>
      <xdr:colOff>600077</xdr:colOff>
      <xdr:row>26</xdr:row>
      <xdr:rowOff>14141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0962F9D-8764-453A-98B3-303DA90F747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9525</xdr:rowOff>
    </xdr:from>
    <xdr:to>
      <xdr:col>14</xdr:col>
      <xdr:colOff>352425</xdr:colOff>
      <xdr:row>25</xdr:row>
      <xdr:rowOff>123826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049F36C-43CB-4524-B6BE-C6ACE1E6F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8</xdr:row>
      <xdr:rowOff>180975</xdr:rowOff>
    </xdr:from>
    <xdr:to>
      <xdr:col>9</xdr:col>
      <xdr:colOff>180975</xdr:colOff>
      <xdr:row>25</xdr:row>
      <xdr:rowOff>66676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776FAC8-7078-46A4-A4F6-4FABF00B8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6</xdr:row>
      <xdr:rowOff>104775</xdr:rowOff>
    </xdr:from>
    <xdr:to>
      <xdr:col>11</xdr:col>
      <xdr:colOff>142875</xdr:colOff>
      <xdr:row>20</xdr:row>
      <xdr:rowOff>180975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2DF73A1-D6F2-4BBD-A454-20C526003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8</xdr:col>
      <xdr:colOff>552450</xdr:colOff>
      <xdr:row>21</xdr:row>
      <xdr:rowOff>190300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1756B4D2-B4E8-469A-A3F0-19B32DEE2AD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10</xdr:row>
      <xdr:rowOff>9525</xdr:rowOff>
    </xdr:from>
    <xdr:to>
      <xdr:col>11</xdr:col>
      <xdr:colOff>590551</xdr:colOff>
      <xdr:row>29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03B1C36-587D-4C0F-9992-125972E99E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9</xdr:row>
      <xdr:rowOff>114300</xdr:rowOff>
    </xdr:from>
    <xdr:to>
      <xdr:col>13</xdr:col>
      <xdr:colOff>238126</xdr:colOff>
      <xdr:row>27</xdr:row>
      <xdr:rowOff>82501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3A53F15-A8B7-4230-BBD0-B2E179B43BA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9525</xdr:rowOff>
    </xdr:from>
    <xdr:to>
      <xdr:col>12</xdr:col>
      <xdr:colOff>314325</xdr:colOff>
      <xdr:row>21</xdr:row>
      <xdr:rowOff>85725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8977766-897D-48A4-9895-FDD311E05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0</xdr:rowOff>
    </xdr:from>
    <xdr:to>
      <xdr:col>11</xdr:col>
      <xdr:colOff>590552</xdr:colOff>
      <xdr:row>22</xdr:row>
      <xdr:rowOff>1502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1273430-6312-4B68-AF7B-7439BF5161A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10</xdr:row>
      <xdr:rowOff>114300</xdr:rowOff>
    </xdr:from>
    <xdr:to>
      <xdr:col>13</xdr:col>
      <xdr:colOff>333376</xdr:colOff>
      <xdr:row>28</xdr:row>
      <xdr:rowOff>104775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DF579D14-E35F-4A0E-AAE8-5B24F79F8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8</xdr:row>
      <xdr:rowOff>152400</xdr:rowOff>
    </xdr:from>
    <xdr:to>
      <xdr:col>9</xdr:col>
      <xdr:colOff>486754</xdr:colOff>
      <xdr:row>24</xdr:row>
      <xdr:rowOff>180976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C3DCED4-E5DA-4B72-8F21-3CEA9C50750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47623</xdr:colOff>
      <xdr:row>7</xdr:row>
      <xdr:rowOff>9523</xdr:rowOff>
    </xdr:from>
    <xdr:to>
      <xdr:col>14</xdr:col>
      <xdr:colOff>152400</xdr:colOff>
      <xdr:row>22</xdr:row>
      <xdr:rowOff>161924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B300CCC-0559-4120-BDED-D44D52458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9525</xdr:rowOff>
    </xdr:from>
    <xdr:to>
      <xdr:col>11</xdr:col>
      <xdr:colOff>812802</xdr:colOff>
      <xdr:row>27</xdr:row>
      <xdr:rowOff>136527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1A9BBDD9-BCC9-4832-90E4-FBFBB073050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514350</xdr:colOff>
      <xdr:row>22</xdr:row>
      <xdr:rowOff>153000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CAEF658-3BB4-428B-B856-6A70DDFA247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9</xdr:row>
      <xdr:rowOff>104775</xdr:rowOff>
    </xdr:from>
    <xdr:to>
      <xdr:col>9</xdr:col>
      <xdr:colOff>266701</xdr:colOff>
      <xdr:row>25</xdr:row>
      <xdr:rowOff>144684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33D9C1BD-AF3C-4F92-86BD-29F734C88E6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7</xdr:row>
      <xdr:rowOff>133350</xdr:rowOff>
    </xdr:from>
    <xdr:to>
      <xdr:col>7</xdr:col>
      <xdr:colOff>219076</xdr:colOff>
      <xdr:row>25</xdr:row>
      <xdr:rowOff>139066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D11131C-C894-48AE-878F-8FB3F2BCDDD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7</xdr:row>
      <xdr:rowOff>9525</xdr:rowOff>
    </xdr:from>
    <xdr:to>
      <xdr:col>13</xdr:col>
      <xdr:colOff>9525</xdr:colOff>
      <xdr:row>23</xdr:row>
      <xdr:rowOff>42863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3737F14-4814-4510-BB76-B9B92EF08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6</xdr:row>
      <xdr:rowOff>0</xdr:rowOff>
    </xdr:from>
    <xdr:to>
      <xdr:col>9</xdr:col>
      <xdr:colOff>304803</xdr:colOff>
      <xdr:row>22</xdr:row>
      <xdr:rowOff>119063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892DFD21-3807-44C7-A7B1-294C93771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8</xdr:row>
      <xdr:rowOff>161925</xdr:rowOff>
    </xdr:from>
    <xdr:to>
      <xdr:col>10</xdr:col>
      <xdr:colOff>180976</xdr:colOff>
      <xdr:row>26</xdr:row>
      <xdr:rowOff>95251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C07E25F-3409-40B0-AC9A-60EE27EFF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6</xdr:row>
      <xdr:rowOff>142875</xdr:rowOff>
    </xdr:from>
    <xdr:to>
      <xdr:col>8</xdr:col>
      <xdr:colOff>572005</xdr:colOff>
      <xdr:row>23</xdr:row>
      <xdr:rowOff>76201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886C95D2-C00C-4715-B52B-8AFBC6A5F10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7</xdr:row>
      <xdr:rowOff>47625</xdr:rowOff>
    </xdr:from>
    <xdr:to>
      <xdr:col>8</xdr:col>
      <xdr:colOff>180976</xdr:colOff>
      <xdr:row>25</xdr:row>
      <xdr:rowOff>47626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28C707D-D39A-4962-B891-F5DCE8495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7</xdr:row>
      <xdr:rowOff>47625</xdr:rowOff>
    </xdr:from>
    <xdr:to>
      <xdr:col>9</xdr:col>
      <xdr:colOff>1</xdr:colOff>
      <xdr:row>23</xdr:row>
      <xdr:rowOff>114300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685AF94-F49B-4B3B-BE65-6BAF84E7E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4</xdr:row>
      <xdr:rowOff>171450</xdr:rowOff>
    </xdr:from>
    <xdr:to>
      <xdr:col>8</xdr:col>
      <xdr:colOff>333376</xdr:colOff>
      <xdr:row>21</xdr:row>
      <xdr:rowOff>66676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29B6D55-4B30-4E00-8BE5-893A170A8A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10</xdr:row>
      <xdr:rowOff>9525</xdr:rowOff>
    </xdr:from>
    <xdr:to>
      <xdr:col>12</xdr:col>
      <xdr:colOff>412753</xdr:colOff>
      <xdr:row>27</xdr:row>
      <xdr:rowOff>63502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4C4EA3C-B729-412B-BF79-99F568B11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4</xdr:row>
      <xdr:rowOff>9525</xdr:rowOff>
    </xdr:from>
    <xdr:to>
      <xdr:col>8</xdr:col>
      <xdr:colOff>142876</xdr:colOff>
      <xdr:row>21</xdr:row>
      <xdr:rowOff>76201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85660D7-B981-435B-8DD7-C2C515C23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8</xdr:row>
      <xdr:rowOff>19050</xdr:rowOff>
    </xdr:from>
    <xdr:to>
      <xdr:col>7</xdr:col>
      <xdr:colOff>209550</xdr:colOff>
      <xdr:row>25</xdr:row>
      <xdr:rowOff>180975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CD666C3-CBA6-4DC7-947A-5D9B9E8C7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</xdr:row>
      <xdr:rowOff>142875</xdr:rowOff>
    </xdr:from>
    <xdr:to>
      <xdr:col>8</xdr:col>
      <xdr:colOff>454470</xdr:colOff>
      <xdr:row>24</xdr:row>
      <xdr:rowOff>28576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53CB957-761B-4D2A-9CB6-067A8B8F489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7</xdr:row>
      <xdr:rowOff>123825</xdr:rowOff>
    </xdr:from>
    <xdr:to>
      <xdr:col>10</xdr:col>
      <xdr:colOff>23816</xdr:colOff>
      <xdr:row>24</xdr:row>
      <xdr:rowOff>161927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C716BD7-4471-47A7-B33F-C64704E03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8</xdr:row>
      <xdr:rowOff>19050</xdr:rowOff>
    </xdr:from>
    <xdr:to>
      <xdr:col>3</xdr:col>
      <xdr:colOff>434596</xdr:colOff>
      <xdr:row>24</xdr:row>
      <xdr:rowOff>133350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A0F3763-5CF9-426A-AE97-D27687DBF60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7</xdr:row>
      <xdr:rowOff>9525</xdr:rowOff>
    </xdr:from>
    <xdr:to>
      <xdr:col>8</xdr:col>
      <xdr:colOff>0</xdr:colOff>
      <xdr:row>21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7FD3114-3C7A-4C27-B5FD-3ADC96B5B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38100</xdr:rowOff>
    </xdr:from>
    <xdr:to>
      <xdr:col>6</xdr:col>
      <xdr:colOff>750109</xdr:colOff>
      <xdr:row>22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87C3EB4-3FC5-452D-94B8-E9ACE36C196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5</xdr:row>
      <xdr:rowOff>95250</xdr:rowOff>
    </xdr:from>
    <xdr:to>
      <xdr:col>7</xdr:col>
      <xdr:colOff>704850</xdr:colOff>
      <xdr:row>22</xdr:row>
      <xdr:rowOff>75683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44630D2-32E2-4F94-A98F-41BA1C31A59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5</xdr:row>
      <xdr:rowOff>47625</xdr:rowOff>
    </xdr:from>
    <xdr:to>
      <xdr:col>11</xdr:col>
      <xdr:colOff>314325</xdr:colOff>
      <xdr:row>20</xdr:row>
      <xdr:rowOff>61914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8743E459-7282-4FCD-B79F-514317E8F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3</xdr:row>
      <xdr:rowOff>142875</xdr:rowOff>
    </xdr:from>
    <xdr:to>
      <xdr:col>9</xdr:col>
      <xdr:colOff>514349</xdr:colOff>
      <xdr:row>21</xdr:row>
      <xdr:rowOff>171450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5C0A9B2-0BAF-453C-AECE-888E970CD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10</xdr:row>
      <xdr:rowOff>9525</xdr:rowOff>
    </xdr:from>
    <xdr:to>
      <xdr:col>11</xdr:col>
      <xdr:colOff>304801</xdr:colOff>
      <xdr:row>28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853042E-9913-46B7-92EA-B8F6D7644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6</xdr:row>
      <xdr:rowOff>114300</xdr:rowOff>
    </xdr:from>
    <xdr:to>
      <xdr:col>9</xdr:col>
      <xdr:colOff>514351</xdr:colOff>
      <xdr:row>23</xdr:row>
      <xdr:rowOff>33338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B4F0022-9234-488C-B5D2-F8DB3E6CC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8</xdr:row>
      <xdr:rowOff>161925</xdr:rowOff>
    </xdr:from>
    <xdr:to>
      <xdr:col>9</xdr:col>
      <xdr:colOff>309564</xdr:colOff>
      <xdr:row>25</xdr:row>
      <xdr:rowOff>19050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42477040-AE28-4668-AE16-57CE78555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6</xdr:row>
      <xdr:rowOff>76200</xdr:rowOff>
    </xdr:from>
    <xdr:to>
      <xdr:col>10</xdr:col>
      <xdr:colOff>80964</xdr:colOff>
      <xdr:row>22</xdr:row>
      <xdr:rowOff>152401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4AA7780-F278-4A2C-AD2F-9446297FB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76200</xdr:rowOff>
    </xdr:from>
    <xdr:to>
      <xdr:col>10</xdr:col>
      <xdr:colOff>214313</xdr:colOff>
      <xdr:row>23</xdr:row>
      <xdr:rowOff>85726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E1DE482-9279-4B3F-BE8C-A3FC25652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</xdr:row>
      <xdr:rowOff>114300</xdr:rowOff>
    </xdr:from>
    <xdr:to>
      <xdr:col>9</xdr:col>
      <xdr:colOff>575830</xdr:colOff>
      <xdr:row>22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380A5EE-023B-4248-84E7-9790F3354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</xdr:row>
      <xdr:rowOff>0</xdr:rowOff>
    </xdr:from>
    <xdr:to>
      <xdr:col>7</xdr:col>
      <xdr:colOff>600943</xdr:colOff>
      <xdr:row>22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DF55C45-4450-4994-AAFD-04664833EC1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</xdr:row>
      <xdr:rowOff>38100</xdr:rowOff>
    </xdr:from>
    <xdr:to>
      <xdr:col>10</xdr:col>
      <xdr:colOff>340302</xdr:colOff>
      <xdr:row>20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AE363E0-53F6-4C3E-A69D-4AF06222A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8</xdr:row>
      <xdr:rowOff>9525</xdr:rowOff>
    </xdr:from>
    <xdr:to>
      <xdr:col>9</xdr:col>
      <xdr:colOff>542060</xdr:colOff>
      <xdr:row>25</xdr:row>
      <xdr:rowOff>9526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CAA8C9FD-15A5-4E9E-9A99-F57D195D9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5</xdr:row>
      <xdr:rowOff>114300</xdr:rowOff>
    </xdr:from>
    <xdr:to>
      <xdr:col>6</xdr:col>
      <xdr:colOff>876301</xdr:colOff>
      <xdr:row>22</xdr:row>
      <xdr:rowOff>152400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33FF81B-1BAD-4FEE-B54B-38A50BAB7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</xdr:row>
      <xdr:rowOff>180975</xdr:rowOff>
    </xdr:from>
    <xdr:to>
      <xdr:col>10</xdr:col>
      <xdr:colOff>28575</xdr:colOff>
      <xdr:row>20</xdr:row>
      <xdr:rowOff>95250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5DA31F23-D744-40B2-A7A4-81D5D041A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11</xdr:row>
      <xdr:rowOff>28575</xdr:rowOff>
    </xdr:from>
    <xdr:to>
      <xdr:col>11</xdr:col>
      <xdr:colOff>542926</xdr:colOff>
      <xdr:row>27</xdr:row>
      <xdr:rowOff>76202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F16901A-2152-4B65-9C92-5FB393BFEF1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4</xdr:row>
      <xdr:rowOff>104775</xdr:rowOff>
    </xdr:from>
    <xdr:to>
      <xdr:col>7</xdr:col>
      <xdr:colOff>419100</xdr:colOff>
      <xdr:row>20</xdr:row>
      <xdr:rowOff>71438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3A70BAD-52EB-42C0-9514-9D24EA074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7</xdr:row>
      <xdr:rowOff>133350</xdr:rowOff>
    </xdr:from>
    <xdr:to>
      <xdr:col>7</xdr:col>
      <xdr:colOff>400050</xdr:colOff>
      <xdr:row>26</xdr:row>
      <xdr:rowOff>95251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6E56AFB-A863-4745-BAD7-C8E41A46F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</xdr:row>
      <xdr:rowOff>66675</xdr:rowOff>
    </xdr:from>
    <xdr:to>
      <xdr:col>8</xdr:col>
      <xdr:colOff>142876</xdr:colOff>
      <xdr:row>20</xdr:row>
      <xdr:rowOff>61913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9D696D5-322E-486F-A50F-7FD426E54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6</xdr:row>
      <xdr:rowOff>85725</xdr:rowOff>
    </xdr:from>
    <xdr:to>
      <xdr:col>9</xdr:col>
      <xdr:colOff>438153</xdr:colOff>
      <xdr:row>22</xdr:row>
      <xdr:rowOff>65144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08FE7A6-37E1-4A24-AE8C-7B62533D196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4</xdr:row>
      <xdr:rowOff>76200</xdr:rowOff>
    </xdr:from>
    <xdr:to>
      <xdr:col>8</xdr:col>
      <xdr:colOff>276229</xdr:colOff>
      <xdr:row>21</xdr:row>
      <xdr:rowOff>38823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9DF1390-FFB0-4FA9-870F-BE352A6C1DE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5</xdr:row>
      <xdr:rowOff>57150</xdr:rowOff>
    </xdr:from>
    <xdr:to>
      <xdr:col>9</xdr:col>
      <xdr:colOff>4764</xdr:colOff>
      <xdr:row>22</xdr:row>
      <xdr:rowOff>1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6604B703-B0B8-43C9-A6F2-DF0CA74B3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6</xdr:row>
      <xdr:rowOff>0</xdr:rowOff>
    </xdr:from>
    <xdr:to>
      <xdr:col>7</xdr:col>
      <xdr:colOff>733427</xdr:colOff>
      <xdr:row>21</xdr:row>
      <xdr:rowOff>123825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44EE09B0-9C24-48B9-9A29-BED712C48B5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4</xdr:row>
      <xdr:rowOff>114300</xdr:rowOff>
    </xdr:from>
    <xdr:to>
      <xdr:col>8</xdr:col>
      <xdr:colOff>266702</xdr:colOff>
      <xdr:row>21</xdr:row>
      <xdr:rowOff>28576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0BA062B-6B18-4772-84FA-2115BD83E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7</xdr:row>
      <xdr:rowOff>57150</xdr:rowOff>
    </xdr:from>
    <xdr:to>
      <xdr:col>7</xdr:col>
      <xdr:colOff>144551</xdr:colOff>
      <xdr:row>22</xdr:row>
      <xdr:rowOff>95251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99DFBF8-C698-4127-B407-D1696E759AA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152402</xdr:colOff>
      <xdr:row>3</xdr:row>
      <xdr:rowOff>123827</xdr:rowOff>
    </xdr:from>
    <xdr:to>
      <xdr:col>10</xdr:col>
      <xdr:colOff>51270</xdr:colOff>
      <xdr:row>19</xdr:row>
      <xdr:rowOff>76200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DDAB2E1-AE99-46FC-A79D-C588622CB3D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8.xml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9.xm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0.xml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9D5D4-2019-4900-A205-7354B835C273}">
  <dimension ref="A1:H5"/>
  <sheetViews>
    <sheetView tabSelected="1" workbookViewId="0"/>
  </sheetViews>
  <sheetFormatPr defaultRowHeight="15" x14ac:dyDescent="0.25"/>
  <cols>
    <col min="1" max="1" width="29.42578125" customWidth="1"/>
    <col min="2" max="2" width="9" bestFit="1" customWidth="1"/>
    <col min="3" max="3" width="9.7109375" customWidth="1"/>
  </cols>
  <sheetData>
    <row r="1" spans="1:8" ht="15.75" thickBot="1" x14ac:dyDescent="0.3">
      <c r="A1" s="85" t="s">
        <v>281</v>
      </c>
      <c r="B1" s="85"/>
    </row>
    <row r="2" spans="1:8" ht="15.75" thickBot="1" x14ac:dyDescent="0.3">
      <c r="A2" s="46"/>
      <c r="B2" s="86" t="s">
        <v>280</v>
      </c>
      <c r="C2" s="47">
        <v>2012</v>
      </c>
      <c r="D2" s="47">
        <v>2013</v>
      </c>
      <c r="E2" s="47">
        <v>2014</v>
      </c>
      <c r="F2" s="48">
        <v>2015</v>
      </c>
      <c r="G2" s="49">
        <v>2016</v>
      </c>
      <c r="H2" s="47">
        <v>2017</v>
      </c>
    </row>
    <row r="3" spans="1:8" ht="38.25" customHeight="1" thickBot="1" x14ac:dyDescent="0.3">
      <c r="A3" s="50" t="s">
        <v>35</v>
      </c>
      <c r="B3" s="87" t="s">
        <v>296</v>
      </c>
      <c r="C3" s="51">
        <v>2343</v>
      </c>
      <c r="D3" s="51">
        <v>2431</v>
      </c>
      <c r="E3" s="51">
        <v>2519</v>
      </c>
      <c r="F3" s="52">
        <v>2557</v>
      </c>
      <c r="G3" s="53">
        <v>2559</v>
      </c>
      <c r="H3" s="51">
        <v>2540</v>
      </c>
    </row>
    <row r="4" spans="1:8" ht="38.25" customHeight="1" thickBot="1" x14ac:dyDescent="0.3">
      <c r="A4" s="50" t="s">
        <v>36</v>
      </c>
      <c r="B4" s="87" t="s">
        <v>296</v>
      </c>
      <c r="C4" s="51">
        <v>1936</v>
      </c>
      <c r="D4" s="51">
        <v>2025</v>
      </c>
      <c r="E4" s="51">
        <v>2091</v>
      </c>
      <c r="F4" s="51">
        <v>2058</v>
      </c>
      <c r="G4" s="51">
        <v>2096</v>
      </c>
      <c r="H4" s="51">
        <v>2091</v>
      </c>
    </row>
    <row r="5" spans="1:8" ht="14.25" customHeight="1" x14ac:dyDescent="0.25"/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808C-B7BB-4AC0-8656-B7DACE5179A5}">
  <dimension ref="A1:D7"/>
  <sheetViews>
    <sheetView workbookViewId="0"/>
  </sheetViews>
  <sheetFormatPr defaultRowHeight="15" x14ac:dyDescent="0.25"/>
  <cols>
    <col min="1" max="1" width="50.5703125" customWidth="1"/>
    <col min="2" max="2" width="14" bestFit="1" customWidth="1"/>
    <col min="3" max="3" width="15" bestFit="1" customWidth="1"/>
  </cols>
  <sheetData>
    <row r="1" spans="1:4" ht="15.75" thickBot="1" x14ac:dyDescent="0.3">
      <c r="A1" s="79" t="s">
        <v>287</v>
      </c>
      <c r="B1" s="79" t="s">
        <v>280</v>
      </c>
      <c r="C1" s="81" t="s">
        <v>288</v>
      </c>
      <c r="D1" s="84" t="s">
        <v>283</v>
      </c>
    </row>
    <row r="2" spans="1:4" x14ac:dyDescent="0.25">
      <c r="A2" s="6" t="s">
        <v>66</v>
      </c>
      <c r="B2" s="6" t="s">
        <v>297</v>
      </c>
      <c r="C2" s="55">
        <v>1172649.0219999999</v>
      </c>
      <c r="D2" s="56">
        <v>7.6104328846037309E-2</v>
      </c>
    </row>
    <row r="3" spans="1:4" x14ac:dyDescent="0.25">
      <c r="A3" s="6" t="s">
        <v>67</v>
      </c>
      <c r="B3" s="6" t="s">
        <v>297</v>
      </c>
      <c r="C3" s="55">
        <v>4197411.0159999998</v>
      </c>
      <c r="D3" s="56">
        <v>0.27240985347757668</v>
      </c>
    </row>
    <row r="4" spans="1:4" x14ac:dyDescent="0.25">
      <c r="A4" s="6" t="s">
        <v>68</v>
      </c>
      <c r="B4" s="6" t="s">
        <v>297</v>
      </c>
      <c r="C4" s="55">
        <v>5784145.4512700001</v>
      </c>
      <c r="D4" s="56">
        <v>0.37538811635725988</v>
      </c>
    </row>
    <row r="5" spans="1:4" x14ac:dyDescent="0.25">
      <c r="A5" s="6" t="s">
        <v>69</v>
      </c>
      <c r="B5" s="6" t="s">
        <v>297</v>
      </c>
      <c r="C5" s="55">
        <v>4016772</v>
      </c>
      <c r="D5" s="56">
        <v>0.26068647263797828</v>
      </c>
    </row>
    <row r="6" spans="1:4" x14ac:dyDescent="0.25">
      <c r="A6" s="6" t="s">
        <v>70</v>
      </c>
      <c r="B6" s="6" t="s">
        <v>297</v>
      </c>
      <c r="C6" s="55">
        <v>5610</v>
      </c>
      <c r="D6" s="57">
        <v>3.6408616458665269E-4</v>
      </c>
    </row>
    <row r="7" spans="1:4" x14ac:dyDescent="0.25">
      <c r="A7" s="6" t="s">
        <v>32</v>
      </c>
      <c r="B7" s="6" t="s">
        <v>297</v>
      </c>
      <c r="C7" s="55">
        <v>231852.99999999907</v>
      </c>
      <c r="D7" s="56">
        <v>1.5047142516561293E-2</v>
      </c>
    </row>
  </sheetData>
  <pageMargins left="0.7" right="0.7" top="0.78740157499999996" bottom="0.78740157499999996" header="0.3" footer="0.3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B981-C78E-47BD-B4D5-479A123461EE}">
  <dimension ref="A1:J3"/>
  <sheetViews>
    <sheetView workbookViewId="0"/>
  </sheetViews>
  <sheetFormatPr defaultRowHeight="15" x14ac:dyDescent="0.25"/>
  <cols>
    <col min="1" max="1" width="35.5703125" customWidth="1"/>
    <col min="2" max="2" width="14" bestFit="1" customWidth="1"/>
    <col min="3" max="3" width="12" customWidth="1"/>
    <col min="4" max="4" width="12.42578125" customWidth="1"/>
    <col min="5" max="5" width="12.28515625" customWidth="1"/>
    <col min="6" max="6" width="11.42578125" customWidth="1"/>
    <col min="7" max="7" width="10.42578125" customWidth="1"/>
    <col min="8" max="8" width="12" customWidth="1"/>
  </cols>
  <sheetData>
    <row r="1" spans="1:10" ht="15.75" thickBot="1" x14ac:dyDescent="0.3">
      <c r="A1" s="79" t="s">
        <v>373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10" x14ac:dyDescent="0.25">
      <c r="A2" s="63" t="s">
        <v>241</v>
      </c>
      <c r="B2" s="63" t="s">
        <v>247</v>
      </c>
      <c r="C2" s="71">
        <v>46875</v>
      </c>
      <c r="D2" s="71">
        <v>46388</v>
      </c>
      <c r="E2" s="71">
        <v>40220</v>
      </c>
      <c r="F2" s="71">
        <v>33909</v>
      </c>
      <c r="G2" s="71">
        <v>27217</v>
      </c>
      <c r="H2" s="71">
        <v>12220</v>
      </c>
    </row>
    <row r="3" spans="1:10" x14ac:dyDescent="0.25">
      <c r="A3" s="6" t="s">
        <v>242</v>
      </c>
      <c r="B3" s="6" t="s">
        <v>297</v>
      </c>
      <c r="C3" s="55">
        <v>122652</v>
      </c>
      <c r="D3" s="55">
        <v>103828</v>
      </c>
      <c r="E3" s="55">
        <v>91813</v>
      </c>
      <c r="F3" s="55">
        <v>77552.517000000007</v>
      </c>
      <c r="G3" s="55">
        <v>61889.64</v>
      </c>
      <c r="H3" s="55">
        <v>34218.800000000003</v>
      </c>
      <c r="J3" s="130"/>
    </row>
  </sheetData>
  <pageMargins left="0.7" right="0.7" top="0.78740157499999996" bottom="0.78740157499999996" header="0.3" footer="0.3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59107-2FD3-4EEB-BA79-DE626CE0A22F}">
  <dimension ref="A1:H5"/>
  <sheetViews>
    <sheetView workbookViewId="0"/>
  </sheetViews>
  <sheetFormatPr defaultRowHeight="15" x14ac:dyDescent="0.25"/>
  <cols>
    <col min="1" max="1" width="11.85546875" bestFit="1" customWidth="1"/>
    <col min="2" max="2" width="13.85546875" bestFit="1" customWidth="1"/>
    <col min="3" max="3" width="11.5703125" customWidth="1"/>
    <col min="4" max="4" width="11" customWidth="1"/>
    <col min="5" max="5" width="13.7109375" customWidth="1"/>
    <col min="6" max="6" width="11.42578125" customWidth="1"/>
    <col min="7" max="7" width="12" customWidth="1"/>
    <col min="8" max="8" width="14.140625" customWidth="1"/>
  </cols>
  <sheetData>
    <row r="1" spans="1:8" ht="15.75" thickBot="1" x14ac:dyDescent="0.3">
      <c r="A1" s="79" t="s">
        <v>328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136</v>
      </c>
      <c r="B2" s="63" t="s">
        <v>329</v>
      </c>
      <c r="C2" s="71">
        <v>98881</v>
      </c>
      <c r="D2" s="71">
        <v>92508</v>
      </c>
      <c r="E2" s="71">
        <v>92858</v>
      </c>
      <c r="F2" s="71">
        <v>422139</v>
      </c>
      <c r="G2" s="71">
        <v>331913</v>
      </c>
      <c r="H2" s="71">
        <v>263852</v>
      </c>
    </row>
    <row r="3" spans="1:8" x14ac:dyDescent="0.25">
      <c r="A3" s="6" t="s">
        <v>137</v>
      </c>
      <c r="B3" s="63" t="s">
        <v>329</v>
      </c>
      <c r="C3" s="55">
        <v>11173</v>
      </c>
      <c r="D3" s="55">
        <v>25465</v>
      </c>
      <c r="E3" s="55">
        <v>36976</v>
      </c>
      <c r="F3" s="55">
        <v>505759</v>
      </c>
      <c r="G3" s="55">
        <v>575650</v>
      </c>
      <c r="H3" s="55">
        <v>623261</v>
      </c>
    </row>
    <row r="4" spans="1:8" x14ac:dyDescent="0.25">
      <c r="A4" s="6" t="s">
        <v>32</v>
      </c>
      <c r="B4" s="63" t="s">
        <v>329</v>
      </c>
      <c r="C4" s="55">
        <v>4902</v>
      </c>
      <c r="D4" s="55">
        <v>4357</v>
      </c>
      <c r="E4" s="55">
        <v>3537</v>
      </c>
      <c r="F4" s="55">
        <v>3644</v>
      </c>
      <c r="G4" s="55">
        <v>5539</v>
      </c>
      <c r="H4" s="55">
        <v>5320</v>
      </c>
    </row>
    <row r="5" spans="1:8" x14ac:dyDescent="0.25">
      <c r="A5" s="6" t="s">
        <v>33</v>
      </c>
      <c r="B5" s="63" t="s">
        <v>329</v>
      </c>
      <c r="C5" s="55">
        <v>114956</v>
      </c>
      <c r="D5" s="55">
        <v>122330</v>
      </c>
      <c r="E5" s="55">
        <v>133371</v>
      </c>
      <c r="F5" s="55">
        <v>931542</v>
      </c>
      <c r="G5" s="55">
        <v>913102</v>
      </c>
      <c r="H5" s="55">
        <v>892433</v>
      </c>
    </row>
  </sheetData>
  <pageMargins left="0.7" right="0.7" top="0.78740157499999996" bottom="0.78740157499999996" header="0.3" footer="0.3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4613-382B-4F09-AB0F-0B0739E6E8CB}">
  <dimension ref="A1:H3"/>
  <sheetViews>
    <sheetView workbookViewId="0"/>
  </sheetViews>
  <sheetFormatPr defaultRowHeight="15" x14ac:dyDescent="0.25"/>
  <cols>
    <col min="1" max="1" width="30.7109375" customWidth="1"/>
    <col min="2" max="2" width="13.85546875" bestFit="1" customWidth="1"/>
    <col min="3" max="3" width="12" customWidth="1"/>
    <col min="4" max="4" width="11.85546875" customWidth="1"/>
    <col min="5" max="5" width="12.28515625" customWidth="1"/>
    <col min="6" max="6" width="12.42578125" customWidth="1"/>
    <col min="7" max="7" width="11" customWidth="1"/>
    <col min="8" max="8" width="11.7109375" customWidth="1"/>
  </cols>
  <sheetData>
    <row r="1" spans="1:8" ht="15.75" thickBot="1" x14ac:dyDescent="0.3">
      <c r="A1" s="79" t="s">
        <v>374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243</v>
      </c>
      <c r="B2" s="63" t="s">
        <v>329</v>
      </c>
      <c r="C2" s="71">
        <v>86214</v>
      </c>
      <c r="D2" s="71">
        <v>100263</v>
      </c>
      <c r="E2" s="71">
        <v>113311</v>
      </c>
      <c r="F2" s="71">
        <v>910515</v>
      </c>
      <c r="G2" s="71">
        <v>875509</v>
      </c>
      <c r="H2" s="71">
        <v>864656</v>
      </c>
    </row>
    <row r="3" spans="1:8" x14ac:dyDescent="0.25">
      <c r="A3" s="6" t="s">
        <v>244</v>
      </c>
      <c r="B3" s="63" t="s">
        <v>329</v>
      </c>
      <c r="C3" s="55">
        <v>21485</v>
      </c>
      <c r="D3" s="55">
        <v>17077</v>
      </c>
      <c r="E3" s="55">
        <v>15979</v>
      </c>
      <c r="F3" s="55">
        <v>17351</v>
      </c>
      <c r="G3" s="55">
        <v>31885</v>
      </c>
      <c r="H3" s="55">
        <v>22281</v>
      </c>
    </row>
  </sheetData>
  <pageMargins left="0.7" right="0.7" top="0.78740157499999996" bottom="0.78740157499999996" header="0.3" footer="0.3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A039A-EAB1-44CE-8835-65928960EE3B}">
  <dimension ref="A1:D4"/>
  <sheetViews>
    <sheetView zoomScaleNormal="100" workbookViewId="0"/>
  </sheetViews>
  <sheetFormatPr defaultRowHeight="15" x14ac:dyDescent="0.25"/>
  <cols>
    <col min="1" max="1" width="30.85546875" customWidth="1"/>
    <col min="2" max="2" width="13.85546875" bestFit="1" customWidth="1"/>
    <col min="3" max="3" width="18.42578125" bestFit="1" customWidth="1"/>
  </cols>
  <sheetData>
    <row r="1" spans="1:4" ht="15.75" thickBot="1" x14ac:dyDescent="0.3">
      <c r="A1" s="79" t="s">
        <v>374</v>
      </c>
      <c r="B1" s="79" t="s">
        <v>280</v>
      </c>
      <c r="C1" s="79" t="s">
        <v>330</v>
      </c>
      <c r="D1" s="79" t="s">
        <v>283</v>
      </c>
    </row>
    <row r="2" spans="1:4" x14ac:dyDescent="0.25">
      <c r="A2" s="63" t="s">
        <v>243</v>
      </c>
      <c r="B2" s="63" t="s">
        <v>329</v>
      </c>
      <c r="C2" s="71">
        <v>864656</v>
      </c>
      <c r="D2" s="131">
        <v>0.97464025411597088</v>
      </c>
    </row>
    <row r="3" spans="1:4" x14ac:dyDescent="0.25">
      <c r="A3" s="6" t="s">
        <v>244</v>
      </c>
      <c r="B3" s="6" t="s">
        <v>329</v>
      </c>
      <c r="C3" s="72">
        <v>22281</v>
      </c>
      <c r="D3" s="75">
        <v>2.5115143481289608E-2</v>
      </c>
    </row>
    <row r="4" spans="1:4" x14ac:dyDescent="0.25">
      <c r="A4" s="6" t="s">
        <v>245</v>
      </c>
      <c r="B4" s="6" t="s">
        <v>329</v>
      </c>
      <c r="C4" s="72">
        <v>217</v>
      </c>
      <c r="D4" s="75">
        <v>2.4460240273954691E-4</v>
      </c>
    </row>
  </sheetData>
  <pageMargins left="0.7" right="0.7" top="0.78740157499999996" bottom="0.78740157499999996" header="0.3" footer="0.3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AEB92-5D4E-4F4A-B5F2-862FA7A0D2AC}">
  <dimension ref="A1:I5"/>
  <sheetViews>
    <sheetView workbookViewId="0">
      <selection sqref="A1:B1"/>
    </sheetView>
  </sheetViews>
  <sheetFormatPr defaultRowHeight="15" x14ac:dyDescent="0.25"/>
  <cols>
    <col min="1" max="1" width="19.140625" customWidth="1"/>
    <col min="2" max="2" width="10" customWidth="1"/>
    <col min="3" max="3" width="22.5703125" bestFit="1" customWidth="1"/>
    <col min="4" max="4" width="13.7109375" customWidth="1"/>
    <col min="5" max="5" width="14.5703125" customWidth="1"/>
    <col min="6" max="6" width="12.42578125" customWidth="1"/>
    <col min="7" max="7" width="15.42578125" customWidth="1"/>
    <col min="8" max="8" width="12.5703125" customWidth="1"/>
    <col min="9" max="9" width="14.28515625" customWidth="1"/>
  </cols>
  <sheetData>
    <row r="1" spans="1:9" ht="15.75" thickBot="1" x14ac:dyDescent="0.3">
      <c r="A1" s="154" t="s">
        <v>375</v>
      </c>
      <c r="B1" s="155"/>
      <c r="C1" s="132" t="s">
        <v>280</v>
      </c>
      <c r="D1" s="79">
        <v>2012</v>
      </c>
      <c r="E1" s="79">
        <v>2013</v>
      </c>
      <c r="F1" s="79">
        <v>2014</v>
      </c>
      <c r="G1" s="79">
        <v>2015</v>
      </c>
      <c r="H1" s="79">
        <v>2016</v>
      </c>
      <c r="I1" s="79">
        <v>2017</v>
      </c>
    </row>
    <row r="2" spans="1:9" x14ac:dyDescent="0.25">
      <c r="A2" s="153" t="s">
        <v>246</v>
      </c>
      <c r="B2" s="71" t="s">
        <v>247</v>
      </c>
      <c r="C2" s="71" t="s">
        <v>346</v>
      </c>
      <c r="D2" s="71">
        <v>13021</v>
      </c>
      <c r="E2" s="71">
        <v>16192</v>
      </c>
      <c r="F2" s="71">
        <v>18445</v>
      </c>
      <c r="G2" s="71">
        <v>55018</v>
      </c>
      <c r="H2" s="71">
        <v>52600</v>
      </c>
      <c r="I2" s="71">
        <v>50408</v>
      </c>
    </row>
    <row r="3" spans="1:9" x14ac:dyDescent="0.25">
      <c r="A3" s="135"/>
      <c r="B3" s="55" t="s">
        <v>248</v>
      </c>
      <c r="C3" s="72" t="s">
        <v>297</v>
      </c>
      <c r="D3" s="55">
        <v>1308284.67</v>
      </c>
      <c r="E3" s="55">
        <v>1323943.895</v>
      </c>
      <c r="F3" s="55">
        <v>1567553.898</v>
      </c>
      <c r="G3" s="55">
        <v>2104949.1009999998</v>
      </c>
      <c r="H3" s="55">
        <v>2357286.4040099997</v>
      </c>
      <c r="I3" s="55">
        <v>2260130.1667900002</v>
      </c>
    </row>
    <row r="4" spans="1:9" x14ac:dyDescent="0.25">
      <c r="A4" s="135" t="s">
        <v>249</v>
      </c>
      <c r="B4" s="55" t="s">
        <v>247</v>
      </c>
      <c r="C4" s="72" t="s">
        <v>376</v>
      </c>
      <c r="D4" s="55">
        <v>4168</v>
      </c>
      <c r="E4" s="55">
        <v>5937</v>
      </c>
      <c r="F4" s="55">
        <v>2373</v>
      </c>
      <c r="G4" s="55">
        <v>2846</v>
      </c>
      <c r="H4" s="55">
        <v>2849</v>
      </c>
      <c r="I4" s="55">
        <v>2717</v>
      </c>
    </row>
    <row r="5" spans="1:9" x14ac:dyDescent="0.25">
      <c r="A5" s="135"/>
      <c r="B5" s="55" t="s">
        <v>248</v>
      </c>
      <c r="C5" s="72" t="s">
        <v>297</v>
      </c>
      <c r="D5" s="55">
        <v>875757.48200000008</v>
      </c>
      <c r="E5" s="55">
        <v>885110.6</v>
      </c>
      <c r="F5" s="55">
        <v>493636.45</v>
      </c>
      <c r="G5" s="55">
        <v>435978.712</v>
      </c>
      <c r="H5" s="55">
        <v>446555.59350000002</v>
      </c>
      <c r="I5" s="55">
        <v>544743.40600000008</v>
      </c>
    </row>
  </sheetData>
  <mergeCells count="3">
    <mergeCell ref="A1:B1"/>
    <mergeCell ref="A2:A3"/>
    <mergeCell ref="A4:A5"/>
  </mergeCells>
  <pageMargins left="0.7" right="0.7" top="0.78740157499999996" bottom="0.78740157499999996" header="0.3" footer="0.3"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191B8-0ECC-4935-A0D4-F081CED67005}">
  <dimension ref="A1:H3"/>
  <sheetViews>
    <sheetView workbookViewId="0"/>
  </sheetViews>
  <sheetFormatPr defaultRowHeight="15" x14ac:dyDescent="0.25"/>
  <cols>
    <col min="1" max="1" width="46" bestFit="1" customWidth="1"/>
    <col min="2" max="2" width="12.140625" bestFit="1" customWidth="1"/>
    <col min="3" max="3" width="12" customWidth="1"/>
    <col min="4" max="4" width="13.5703125" customWidth="1"/>
    <col min="5" max="5" width="11.5703125" bestFit="1" customWidth="1"/>
    <col min="6" max="6" width="11" customWidth="1"/>
    <col min="7" max="7" width="12.140625" customWidth="1"/>
    <col min="8" max="8" width="14.140625" customWidth="1"/>
  </cols>
  <sheetData>
    <row r="1" spans="1:8" ht="15.75" thickBot="1" x14ac:dyDescent="0.3">
      <c r="A1" s="79" t="s">
        <v>377</v>
      </c>
      <c r="B1" s="79" t="s">
        <v>280</v>
      </c>
      <c r="C1" s="133">
        <v>2012</v>
      </c>
      <c r="D1" s="133">
        <v>2013</v>
      </c>
      <c r="E1" s="133">
        <v>2014</v>
      </c>
      <c r="F1" s="133">
        <v>2015</v>
      </c>
      <c r="G1" s="133">
        <v>2016</v>
      </c>
      <c r="H1" s="133">
        <v>2017</v>
      </c>
    </row>
    <row r="2" spans="1:8" x14ac:dyDescent="0.25">
      <c r="A2" s="63" t="s">
        <v>250</v>
      </c>
      <c r="B2" s="71" t="s">
        <v>308</v>
      </c>
      <c r="C2" s="107">
        <v>8372.914714691653</v>
      </c>
      <c r="D2" s="107">
        <v>6813.7758100708161</v>
      </c>
      <c r="E2" s="107">
        <v>7082.1085117918128</v>
      </c>
      <c r="F2" s="107">
        <v>3188.2733847710442</v>
      </c>
      <c r="G2" s="107">
        <v>3734.6109062262353</v>
      </c>
      <c r="H2" s="107">
        <v>3736.3946311266736</v>
      </c>
    </row>
    <row r="3" spans="1:8" x14ac:dyDescent="0.25">
      <c r="A3" s="6" t="s">
        <v>251</v>
      </c>
      <c r="B3" s="71" t="s">
        <v>308</v>
      </c>
      <c r="C3" s="108">
        <v>17509.546585092772</v>
      </c>
      <c r="D3" s="108">
        <v>12423.651114479815</v>
      </c>
      <c r="E3" s="108">
        <v>17335.175235285857</v>
      </c>
      <c r="F3" s="108">
        <v>12765.832513469197</v>
      </c>
      <c r="G3" s="108">
        <v>13061.764171639172</v>
      </c>
      <c r="H3" s="108">
        <v>16707.870384001963</v>
      </c>
    </row>
  </sheetData>
  <pageMargins left="0.7" right="0.7" top="0.78740157499999996" bottom="0.78740157499999996" header="0.3" footer="0.3"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3E5DD-93AB-4F9A-877A-71B75F2E9ECE}">
  <dimension ref="A1:H6"/>
  <sheetViews>
    <sheetView workbookViewId="0"/>
  </sheetViews>
  <sheetFormatPr defaultRowHeight="15" x14ac:dyDescent="0.25"/>
  <cols>
    <col min="1" max="1" width="47" bestFit="1" customWidth="1"/>
    <col min="2" max="2" width="19.140625" customWidth="1"/>
    <col min="3" max="3" width="13.140625" customWidth="1"/>
    <col min="4" max="4" width="12.42578125" customWidth="1"/>
    <col min="5" max="6" width="13.28515625" customWidth="1"/>
    <col min="7" max="7" width="13.7109375" customWidth="1"/>
    <col min="8" max="8" width="13.5703125" customWidth="1"/>
  </cols>
  <sheetData>
    <row r="1" spans="1:8" ht="15.75" thickBot="1" x14ac:dyDescent="0.3">
      <c r="A1" s="79" t="s">
        <v>378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252</v>
      </c>
      <c r="B2" s="63" t="s">
        <v>312</v>
      </c>
      <c r="C2" s="71">
        <v>1485657.145</v>
      </c>
      <c r="D2" s="71">
        <v>1596058.39</v>
      </c>
      <c r="E2" s="71">
        <v>1304163.5830000001</v>
      </c>
      <c r="F2" s="71">
        <v>1197179.825</v>
      </c>
      <c r="G2" s="71">
        <v>1141042.98</v>
      </c>
      <c r="H2" s="71">
        <v>1104729.503</v>
      </c>
    </row>
    <row r="3" spans="1:8" x14ac:dyDescent="0.25">
      <c r="A3" s="6" t="s">
        <v>253</v>
      </c>
      <c r="B3" s="6" t="s">
        <v>297</v>
      </c>
      <c r="C3" s="55">
        <v>488482.59075000003</v>
      </c>
      <c r="D3" s="55">
        <v>486372.75799999997</v>
      </c>
      <c r="E3" s="55">
        <v>290338.65099999995</v>
      </c>
      <c r="F3" s="55">
        <v>63573.158500000005</v>
      </c>
      <c r="G3" s="55">
        <v>71639.771000000008</v>
      </c>
      <c r="H3" s="55">
        <v>46883.742000000006</v>
      </c>
    </row>
    <row r="4" spans="1:8" x14ac:dyDescent="0.25">
      <c r="A4" s="6" t="s">
        <v>254</v>
      </c>
      <c r="B4" s="6" t="s">
        <v>312</v>
      </c>
      <c r="C4" s="55">
        <v>2666079.1379999998</v>
      </c>
      <c r="D4" s="55">
        <v>2806937.8130000001</v>
      </c>
      <c r="E4" s="55">
        <v>2364342.3710000003</v>
      </c>
      <c r="F4" s="55">
        <v>2425538.4350000001</v>
      </c>
      <c r="G4" s="55">
        <v>2042303.22</v>
      </c>
      <c r="H4" s="55">
        <v>2103079.78155</v>
      </c>
    </row>
    <row r="5" spans="1:8" x14ac:dyDescent="0.25">
      <c r="A5" s="6" t="s">
        <v>255</v>
      </c>
      <c r="B5" s="6" t="s">
        <v>312</v>
      </c>
      <c r="C5" s="55"/>
      <c r="D5" s="55"/>
      <c r="E5" s="55">
        <v>549402.60899999994</v>
      </c>
      <c r="F5" s="55">
        <v>1003622.1669999999</v>
      </c>
      <c r="G5" s="55">
        <v>654646.33200000005</v>
      </c>
      <c r="H5" s="55">
        <v>439438</v>
      </c>
    </row>
    <row r="6" spans="1:8" x14ac:dyDescent="0.25">
      <c r="A6" s="6" t="s">
        <v>256</v>
      </c>
      <c r="B6" s="6" t="s">
        <v>297</v>
      </c>
      <c r="C6" s="55"/>
      <c r="D6" s="55"/>
      <c r="E6" s="55">
        <v>812711.52399999998</v>
      </c>
      <c r="F6" s="55">
        <v>839050.26400000008</v>
      </c>
      <c r="G6" s="55">
        <v>349525.84399999998</v>
      </c>
      <c r="H6" s="55">
        <v>112331</v>
      </c>
    </row>
  </sheetData>
  <pageMargins left="0.7" right="0.7" top="0.78740157499999996" bottom="0.78740157499999996" header="0.3" footer="0.3"/>
  <drawing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BD5FA-08F0-42C1-8176-631C6E23D181}">
  <dimension ref="A1:H3"/>
  <sheetViews>
    <sheetView workbookViewId="0"/>
  </sheetViews>
  <sheetFormatPr defaultRowHeight="15" x14ac:dyDescent="0.25"/>
  <cols>
    <col min="1" max="1" width="49" customWidth="1"/>
    <col min="2" max="2" width="10.7109375" bestFit="1" customWidth="1"/>
  </cols>
  <sheetData>
    <row r="1" spans="1:8" ht="15.75" thickBot="1" x14ac:dyDescent="0.3">
      <c r="A1" s="79" t="s">
        <v>379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278</v>
      </c>
      <c r="B2" s="63" t="s">
        <v>308</v>
      </c>
      <c r="C2" s="107">
        <v>0.32879900479999402</v>
      </c>
      <c r="D2" s="107">
        <v>0.30473368709273851</v>
      </c>
      <c r="E2" s="107">
        <v>0.22262441214017548</v>
      </c>
      <c r="F2" s="107">
        <v>5.3102430539204923E-2</v>
      </c>
      <c r="G2" s="107">
        <v>6.2784463211017702E-2</v>
      </c>
      <c r="H2" s="107">
        <v>4.2439114618268693E-2</v>
      </c>
    </row>
    <row r="3" spans="1:8" x14ac:dyDescent="0.25">
      <c r="A3" s="6" t="s">
        <v>279</v>
      </c>
      <c r="B3" s="6" t="s">
        <v>308</v>
      </c>
      <c r="C3" s="108"/>
      <c r="D3" s="108"/>
      <c r="E3" s="108">
        <v>1.4792640418640606</v>
      </c>
      <c r="F3" s="108">
        <v>0.83602205251012573</v>
      </c>
      <c r="G3" s="108">
        <v>0.53391553105043588</v>
      </c>
      <c r="H3" s="108">
        <v>0.25562422912902388</v>
      </c>
    </row>
  </sheetData>
  <pageMargins left="0.7" right="0.7" top="0.78740157499999996" bottom="0.78740157499999996" header="0.3" footer="0.3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4413-24BD-4F95-84E6-5560851F553F}">
  <dimension ref="A1:H7"/>
  <sheetViews>
    <sheetView workbookViewId="0"/>
  </sheetViews>
  <sheetFormatPr defaultRowHeight="15" x14ac:dyDescent="0.25"/>
  <cols>
    <col min="1" max="1" width="55" customWidth="1"/>
    <col min="2" max="2" width="20.7109375" customWidth="1"/>
    <col min="3" max="3" width="12.5703125" customWidth="1"/>
    <col min="4" max="4" width="13" customWidth="1"/>
    <col min="5" max="5" width="11.85546875" customWidth="1"/>
    <col min="6" max="6" width="11.7109375" customWidth="1"/>
    <col min="7" max="7" width="12.7109375" customWidth="1"/>
    <col min="8" max="8" width="13.7109375" customWidth="1"/>
  </cols>
  <sheetData>
    <row r="1" spans="1:8" ht="15.75" thickBot="1" x14ac:dyDescent="0.3">
      <c r="A1" s="79" t="s">
        <v>381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257</v>
      </c>
      <c r="B2" s="63" t="s">
        <v>312</v>
      </c>
      <c r="C2" s="71">
        <v>834093.91600000008</v>
      </c>
      <c r="D2" s="71">
        <v>903319.848</v>
      </c>
      <c r="E2" s="71">
        <v>845698.15270000009</v>
      </c>
      <c r="F2" s="71">
        <v>916425.92500000005</v>
      </c>
      <c r="G2" s="71">
        <v>945112.61499999999</v>
      </c>
      <c r="H2" s="71">
        <v>1180575.4669999999</v>
      </c>
    </row>
    <row r="3" spans="1:8" x14ac:dyDescent="0.25">
      <c r="A3" s="6" t="s">
        <v>258</v>
      </c>
      <c r="B3" s="63" t="s">
        <v>297</v>
      </c>
      <c r="C3" s="55">
        <v>693865.73199999996</v>
      </c>
      <c r="D3" s="55">
        <v>461041.68099999998</v>
      </c>
      <c r="E3" s="55">
        <v>405755.72948000004</v>
      </c>
      <c r="F3" s="55">
        <v>559226.09820000001</v>
      </c>
      <c r="G3" s="55">
        <v>605367.14899999998</v>
      </c>
      <c r="H3" s="55">
        <v>816830.50099999993</v>
      </c>
    </row>
    <row r="4" spans="1:8" x14ac:dyDescent="0.25">
      <c r="A4" s="6" t="s">
        <v>259</v>
      </c>
      <c r="B4" s="63" t="s">
        <v>312</v>
      </c>
      <c r="C4" s="55"/>
      <c r="D4" s="55"/>
      <c r="E4" s="55"/>
      <c r="F4" s="55">
        <v>776742.73800000001</v>
      </c>
      <c r="G4" s="55">
        <v>834831.80200000003</v>
      </c>
      <c r="H4" s="55">
        <v>1036364.9739999999</v>
      </c>
    </row>
    <row r="5" spans="1:8" x14ac:dyDescent="0.25">
      <c r="A5" s="6" t="s">
        <v>260</v>
      </c>
      <c r="B5" s="63" t="s">
        <v>297</v>
      </c>
      <c r="C5" s="55"/>
      <c r="D5" s="55"/>
      <c r="E5" s="55"/>
      <c r="F5" s="55">
        <v>383915.076</v>
      </c>
      <c r="G5" s="55">
        <v>478992.87699999998</v>
      </c>
      <c r="H5" s="55">
        <v>518315.32199999999</v>
      </c>
    </row>
    <row r="6" spans="1:8" x14ac:dyDescent="0.25">
      <c r="A6" s="6" t="s">
        <v>261</v>
      </c>
      <c r="B6" s="63" t="s">
        <v>312</v>
      </c>
      <c r="C6" s="55"/>
      <c r="D6" s="55"/>
      <c r="E6" s="55">
        <v>279730.75199999998</v>
      </c>
      <c r="F6" s="55">
        <v>155793.22399999999</v>
      </c>
      <c r="G6" s="55">
        <v>170628.67</v>
      </c>
      <c r="H6" s="55">
        <v>229902.93700000001</v>
      </c>
    </row>
    <row r="7" spans="1:8" x14ac:dyDescent="0.25">
      <c r="A7" s="6" t="s">
        <v>262</v>
      </c>
      <c r="B7" s="63" t="s">
        <v>312</v>
      </c>
      <c r="C7" s="55"/>
      <c r="D7" s="55"/>
      <c r="E7" s="55"/>
      <c r="F7" s="55">
        <v>137801.90900000001</v>
      </c>
      <c r="G7" s="55">
        <v>146935</v>
      </c>
      <c r="H7" s="55">
        <v>205893.87</v>
      </c>
    </row>
  </sheetData>
  <pageMargins left="0.7" right="0.7" top="0.78740157499999996" bottom="0.78740157499999996" header="0.3" footer="0.3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65C5E-D8E3-4F49-BFDB-2FE97706B8F0}">
  <dimension ref="A1:G3"/>
  <sheetViews>
    <sheetView workbookViewId="0"/>
  </sheetViews>
  <sheetFormatPr defaultRowHeight="15" x14ac:dyDescent="0.25"/>
  <cols>
    <col min="1" max="1" width="43.140625" customWidth="1"/>
    <col min="2" max="2" width="12.5703125" customWidth="1"/>
    <col min="3" max="3" width="13.28515625" customWidth="1"/>
    <col min="4" max="4" width="14" customWidth="1"/>
    <col min="5" max="5" width="16.42578125" customWidth="1"/>
    <col min="6" max="6" width="17" customWidth="1"/>
    <col min="7" max="7" width="16.42578125" customWidth="1"/>
  </cols>
  <sheetData>
    <row r="1" spans="1:7" ht="15.75" thickBot="1" x14ac:dyDescent="0.3">
      <c r="A1" s="79" t="s">
        <v>382</v>
      </c>
      <c r="B1" s="79">
        <v>2012</v>
      </c>
      <c r="C1" s="79">
        <v>2013</v>
      </c>
      <c r="D1" s="79">
        <v>2014</v>
      </c>
      <c r="E1" s="79">
        <v>2015</v>
      </c>
      <c r="F1" s="79">
        <v>2016</v>
      </c>
      <c r="G1" s="79">
        <v>2017</v>
      </c>
    </row>
    <row r="2" spans="1:7" x14ac:dyDescent="0.25">
      <c r="A2" s="63" t="s">
        <v>263</v>
      </c>
      <c r="B2" s="71">
        <v>3090403</v>
      </c>
      <c r="C2" s="71">
        <v>3654851.679</v>
      </c>
      <c r="D2" s="71">
        <v>4755883.6748799998</v>
      </c>
      <c r="E2" s="71">
        <v>4511177.8190000001</v>
      </c>
      <c r="F2" s="71">
        <v>5155787.59</v>
      </c>
      <c r="G2" s="71">
        <v>5595447.8739999998</v>
      </c>
    </row>
    <row r="3" spans="1:7" x14ac:dyDescent="0.25">
      <c r="A3" s="6" t="s">
        <v>264</v>
      </c>
      <c r="B3" s="55">
        <v>4629198</v>
      </c>
      <c r="C3" s="55">
        <v>5244075.8619999997</v>
      </c>
      <c r="D3" s="55">
        <v>7777365.5800000001</v>
      </c>
      <c r="E3" s="55">
        <v>9804107.9280099999</v>
      </c>
      <c r="F3" s="55">
        <v>10852056.403999999</v>
      </c>
      <c r="G3" s="55">
        <v>11528462.662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F1D5-89DC-4DBB-B89A-9FA33B410221}">
  <dimension ref="A1:H4"/>
  <sheetViews>
    <sheetView workbookViewId="0"/>
  </sheetViews>
  <sheetFormatPr defaultRowHeight="15" x14ac:dyDescent="0.25"/>
  <cols>
    <col min="1" max="1" width="54" customWidth="1"/>
    <col min="2" max="2" width="14" bestFit="1" customWidth="1"/>
    <col min="3" max="3" width="17.5703125" customWidth="1"/>
    <col min="4" max="4" width="16.140625" customWidth="1"/>
    <col min="5" max="5" width="13.42578125" customWidth="1"/>
    <col min="6" max="6" width="14.28515625" customWidth="1"/>
    <col min="7" max="7" width="13.85546875" customWidth="1"/>
    <col min="8" max="8" width="14.28515625" customWidth="1"/>
  </cols>
  <sheetData>
    <row r="1" spans="1:8" ht="15.75" thickBot="1" x14ac:dyDescent="0.3">
      <c r="A1" s="79" t="s">
        <v>71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72</v>
      </c>
      <c r="B2" s="63" t="s">
        <v>297</v>
      </c>
      <c r="C2" s="71">
        <v>16632984.312650001</v>
      </c>
      <c r="D2" s="71">
        <v>14263331.930000002</v>
      </c>
      <c r="E2" s="71">
        <v>22052752.749370001</v>
      </c>
      <c r="F2" s="71">
        <v>14593122.295</v>
      </c>
      <c r="G2" s="71">
        <v>16996889.210999999</v>
      </c>
      <c r="H2" s="71">
        <v>15408440.48927</v>
      </c>
    </row>
    <row r="3" spans="1:8" x14ac:dyDescent="0.25">
      <c r="A3" s="6" t="s">
        <v>73</v>
      </c>
      <c r="B3" s="63" t="s">
        <v>297</v>
      </c>
      <c r="C3" s="55">
        <v>8345045.5500000007</v>
      </c>
      <c r="D3" s="55">
        <v>6725568.7649999997</v>
      </c>
      <c r="E3" s="55">
        <v>17214490.83391</v>
      </c>
      <c r="F3" s="55">
        <v>8646763.1519999988</v>
      </c>
      <c r="G3" s="55">
        <v>10845485</v>
      </c>
      <c r="H3" s="55">
        <v>8214183.0159999998</v>
      </c>
    </row>
    <row r="4" spans="1:8" x14ac:dyDescent="0.25">
      <c r="A4" s="6" t="s">
        <v>74</v>
      </c>
      <c r="B4" s="63" t="s">
        <v>297</v>
      </c>
      <c r="C4" s="55">
        <v>6081116.7370099993</v>
      </c>
      <c r="D4" s="55">
        <v>6152390.165000001</v>
      </c>
      <c r="E4" s="55">
        <v>4413275.9154599998</v>
      </c>
      <c r="F4" s="55">
        <v>5894909.1429999992</v>
      </c>
      <c r="G4" s="55">
        <v>5916191.1409999998</v>
      </c>
      <c r="H4" s="55">
        <v>6956794.47327</v>
      </c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999AA-3C57-420F-9945-8E47AF91C32E}">
  <dimension ref="A1:H3"/>
  <sheetViews>
    <sheetView workbookViewId="0"/>
  </sheetViews>
  <sheetFormatPr defaultRowHeight="15" x14ac:dyDescent="0.25"/>
  <cols>
    <col min="1" max="1" width="40.42578125" customWidth="1"/>
    <col min="2" max="2" width="14" bestFit="1" customWidth="1"/>
    <col min="3" max="3" width="13" customWidth="1"/>
    <col min="4" max="4" width="13.85546875" customWidth="1"/>
    <col min="5" max="5" width="15.42578125" customWidth="1"/>
    <col min="6" max="6" width="12.7109375" customWidth="1"/>
    <col min="7" max="7" width="13.28515625" customWidth="1"/>
    <col min="8" max="8" width="13.5703125" customWidth="1"/>
  </cols>
  <sheetData>
    <row r="1" spans="1:8" ht="15.75" thickBot="1" x14ac:dyDescent="0.3">
      <c r="A1" s="79" t="s">
        <v>289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75</v>
      </c>
      <c r="B2" s="63" t="s">
        <v>297</v>
      </c>
      <c r="C2" s="71">
        <v>3416474.02</v>
      </c>
      <c r="D2" s="71">
        <v>3535735.8649999998</v>
      </c>
      <c r="E2" s="71">
        <v>12574755.9</v>
      </c>
      <c r="F2" s="71">
        <v>3420373</v>
      </c>
      <c r="G2" s="71">
        <v>5735145</v>
      </c>
      <c r="H2" s="71">
        <v>4016772</v>
      </c>
    </row>
    <row r="3" spans="1:8" x14ac:dyDescent="0.25">
      <c r="A3" s="6" t="s">
        <v>76</v>
      </c>
      <c r="B3" s="63" t="s">
        <v>297</v>
      </c>
      <c r="C3" s="55">
        <v>4928571.53</v>
      </c>
      <c r="D3" s="55">
        <v>3189832.9</v>
      </c>
      <c r="E3" s="55">
        <v>4639734.9339100001</v>
      </c>
      <c r="F3" s="55">
        <v>5226390</v>
      </c>
      <c r="G3" s="55">
        <v>5110340</v>
      </c>
      <c r="H3" s="55">
        <v>4197411.0159999998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C554B-5130-4D8C-87A4-8C408FD26176}">
  <dimension ref="A1:H4"/>
  <sheetViews>
    <sheetView workbookViewId="0"/>
  </sheetViews>
  <sheetFormatPr defaultRowHeight="15" x14ac:dyDescent="0.25"/>
  <cols>
    <col min="1" max="1" width="36.140625" customWidth="1"/>
    <col min="2" max="2" width="9" bestFit="1" customWidth="1"/>
  </cols>
  <sheetData>
    <row r="1" spans="1:8" ht="15.75" thickBot="1" x14ac:dyDescent="0.3">
      <c r="A1" s="79" t="s">
        <v>291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77</v>
      </c>
      <c r="B2" s="63" t="s">
        <v>290</v>
      </c>
      <c r="C2" s="67">
        <v>0.14434723383474801</v>
      </c>
      <c r="D2" s="67">
        <v>0.13295504249726636</v>
      </c>
      <c r="E2" s="67">
        <v>0.21199152261665494</v>
      </c>
      <c r="F2" s="67">
        <v>0.12779290063352561</v>
      </c>
      <c r="G2" s="67">
        <v>0.14840237454058777</v>
      </c>
      <c r="H2" s="67">
        <v>0.13138228451619771</v>
      </c>
    </row>
    <row r="3" spans="1:8" x14ac:dyDescent="0.25">
      <c r="A3" s="6" t="s">
        <v>78</v>
      </c>
      <c r="B3" s="6" t="s">
        <v>290</v>
      </c>
      <c r="C3" s="56">
        <v>0.12676484833171686</v>
      </c>
      <c r="D3" s="56">
        <v>0.11501501758967372</v>
      </c>
      <c r="E3" s="56">
        <v>0.32923958294381778</v>
      </c>
      <c r="F3" s="56">
        <v>0.16208570035430669</v>
      </c>
      <c r="G3" s="56">
        <v>0.20294388811097602</v>
      </c>
      <c r="H3" s="57">
        <v>0.14561185831798609</v>
      </c>
    </row>
    <row r="4" spans="1:8" x14ac:dyDescent="0.25">
      <c r="A4" s="6" t="s">
        <v>79</v>
      </c>
      <c r="B4" s="6" t="s">
        <v>290</v>
      </c>
      <c r="C4" s="56">
        <v>0.14166905664443241</v>
      </c>
      <c r="D4" s="56">
        <v>0.14993151291067086</v>
      </c>
      <c r="E4" s="56">
        <v>0.1046738004129444</v>
      </c>
      <c r="F4" s="56">
        <v>0.12402728341245238</v>
      </c>
      <c r="G4" s="56">
        <v>0.12569059391556059</v>
      </c>
      <c r="H4" s="57">
        <v>0.14516193018121312</v>
      </c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7701-D0D7-4E5C-9B41-416FBFB712C6}">
  <dimension ref="A1:B7"/>
  <sheetViews>
    <sheetView workbookViewId="0"/>
  </sheetViews>
  <sheetFormatPr defaultRowHeight="15" x14ac:dyDescent="0.25"/>
  <cols>
    <col min="1" max="1" width="38.5703125" customWidth="1"/>
  </cols>
  <sheetData>
    <row r="1" spans="1:2" ht="15.75" thickBot="1" x14ac:dyDescent="0.3">
      <c r="A1" s="79" t="s">
        <v>286</v>
      </c>
      <c r="B1" s="82" t="s">
        <v>283</v>
      </c>
    </row>
    <row r="2" spans="1:2" x14ac:dyDescent="0.25">
      <c r="A2" s="6" t="s">
        <v>52</v>
      </c>
      <c r="B2" s="54">
        <v>9.914817173887662E-2</v>
      </c>
    </row>
    <row r="3" spans="1:2" x14ac:dyDescent="0.25">
      <c r="A3" s="6" t="s">
        <v>53</v>
      </c>
      <c r="B3" s="54">
        <v>0.11402442758302955</v>
      </c>
    </row>
    <row r="4" spans="1:2" x14ac:dyDescent="0.25">
      <c r="A4" s="6" t="s">
        <v>54</v>
      </c>
      <c r="B4" s="54">
        <v>0.19291882406625355</v>
      </c>
    </row>
    <row r="5" spans="1:2" x14ac:dyDescent="0.25">
      <c r="A5" s="6" t="s">
        <v>55</v>
      </c>
      <c r="B5" s="54">
        <v>0.16009236188486708</v>
      </c>
    </row>
    <row r="6" spans="1:2" x14ac:dyDescent="0.25">
      <c r="A6" s="6" t="s">
        <v>56</v>
      </c>
      <c r="B6" s="54">
        <v>0.10639030465260606</v>
      </c>
    </row>
    <row r="7" spans="1:2" x14ac:dyDescent="0.25">
      <c r="A7" s="6" t="s">
        <v>57</v>
      </c>
      <c r="B7" s="54">
        <v>0.17816436562365853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9CE76-84C7-4A38-BE79-1C5D4DE94F83}">
  <dimension ref="A1:H3"/>
  <sheetViews>
    <sheetView workbookViewId="0"/>
  </sheetViews>
  <sheetFormatPr defaultRowHeight="15" x14ac:dyDescent="0.25"/>
  <cols>
    <col min="1" max="1" width="45.5703125" customWidth="1"/>
    <col min="2" max="2" width="9" bestFit="1" customWidth="1"/>
    <col min="3" max="3" width="11.140625" customWidth="1"/>
    <col min="4" max="4" width="11.42578125" customWidth="1"/>
    <col min="5" max="5" width="11.140625" customWidth="1"/>
    <col min="6" max="6" width="12.28515625" customWidth="1"/>
    <col min="7" max="7" width="11.42578125" customWidth="1"/>
    <col min="8" max="8" width="10.28515625" customWidth="1"/>
  </cols>
  <sheetData>
    <row r="1" spans="1:8" ht="15.75" thickBot="1" x14ac:dyDescent="0.3">
      <c r="A1" s="79" t="s">
        <v>293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292</v>
      </c>
      <c r="B2" s="63" t="s">
        <v>247</v>
      </c>
      <c r="C2" s="71">
        <v>19480.197999999997</v>
      </c>
      <c r="D2" s="71">
        <v>18238.129999999997</v>
      </c>
      <c r="E2" s="71">
        <v>17845.127899999999</v>
      </c>
      <c r="F2" s="71">
        <v>17159.258999999998</v>
      </c>
      <c r="G2" s="71">
        <v>18074.016</v>
      </c>
      <c r="H2" s="71">
        <v>19123.483</v>
      </c>
    </row>
    <row r="3" spans="1:8" x14ac:dyDescent="0.25">
      <c r="A3" s="6" t="s">
        <v>80</v>
      </c>
      <c r="B3" s="6" t="s">
        <v>247</v>
      </c>
      <c r="C3" s="55">
        <v>20444</v>
      </c>
      <c r="D3" s="55">
        <v>18922</v>
      </c>
      <c r="E3" s="55">
        <v>18732</v>
      </c>
      <c r="F3" s="55">
        <v>17672</v>
      </c>
      <c r="G3" s="55">
        <v>18683</v>
      </c>
      <c r="H3" s="55">
        <v>19611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0D933-2BAB-4871-B14D-852E04FB45D5}">
  <dimension ref="A1:B7"/>
  <sheetViews>
    <sheetView workbookViewId="0"/>
  </sheetViews>
  <sheetFormatPr defaultRowHeight="15" x14ac:dyDescent="0.25"/>
  <cols>
    <col min="1" max="1" width="37.7109375" customWidth="1"/>
  </cols>
  <sheetData>
    <row r="1" spans="1:2" x14ac:dyDescent="0.25">
      <c r="A1" s="85" t="s">
        <v>294</v>
      </c>
    </row>
    <row r="2" spans="1:2" ht="15.75" thickBot="1" x14ac:dyDescent="0.3">
      <c r="A2" s="79" t="s">
        <v>286</v>
      </c>
      <c r="B2" s="82" t="s">
        <v>283</v>
      </c>
    </row>
    <row r="3" spans="1:2" x14ac:dyDescent="0.25">
      <c r="A3" s="6" t="s">
        <v>52</v>
      </c>
      <c r="B3" s="54">
        <v>0.22522047892635458</v>
      </c>
    </row>
    <row r="4" spans="1:2" x14ac:dyDescent="0.25">
      <c r="A4" s="6" t="s">
        <v>53</v>
      </c>
      <c r="B4" s="54">
        <v>0.17894229832504885</v>
      </c>
    </row>
    <row r="5" spans="1:2" x14ac:dyDescent="0.25">
      <c r="A5" s="6" t="s">
        <v>55</v>
      </c>
      <c r="B5" s="54">
        <v>8.575843636852136E-2</v>
      </c>
    </row>
    <row r="6" spans="1:2" x14ac:dyDescent="0.25">
      <c r="A6" s="6" t="s">
        <v>54</v>
      </c>
      <c r="B6" s="54">
        <v>8.6176770204465361E-2</v>
      </c>
    </row>
    <row r="7" spans="1:2" x14ac:dyDescent="0.25">
      <c r="A7" s="6" t="s">
        <v>56</v>
      </c>
      <c r="B7" s="54">
        <v>4.0264631709610636E-2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CBE0C-18F1-45F6-BBFF-83F41C2B1AAD}">
  <dimension ref="A1:H7"/>
  <sheetViews>
    <sheetView workbookViewId="0"/>
  </sheetViews>
  <sheetFormatPr defaultRowHeight="15" x14ac:dyDescent="0.25"/>
  <cols>
    <col min="1" max="1" width="57" customWidth="1"/>
    <col min="2" max="2" width="9" bestFit="1" customWidth="1"/>
  </cols>
  <sheetData>
    <row r="1" spans="1:8" x14ac:dyDescent="0.25">
      <c r="A1" s="85" t="s">
        <v>295</v>
      </c>
    </row>
    <row r="2" spans="1:8" ht="15.75" thickBot="1" x14ac:dyDescent="0.3">
      <c r="A2" s="79"/>
      <c r="B2" s="79" t="s">
        <v>280</v>
      </c>
      <c r="C2" s="90">
        <v>2012</v>
      </c>
      <c r="D2" s="90">
        <v>2013</v>
      </c>
      <c r="E2" s="90">
        <v>2014</v>
      </c>
      <c r="F2" s="90">
        <v>2015</v>
      </c>
      <c r="G2" s="90">
        <v>2016</v>
      </c>
      <c r="H2" s="90">
        <v>2017</v>
      </c>
    </row>
    <row r="3" spans="1:8" x14ac:dyDescent="0.25">
      <c r="A3" s="88" t="s">
        <v>81</v>
      </c>
      <c r="B3" s="89" t="s">
        <v>247</v>
      </c>
      <c r="C3" s="63">
        <v>121</v>
      </c>
      <c r="D3" s="63">
        <v>231</v>
      </c>
      <c r="E3" s="63">
        <v>307</v>
      </c>
      <c r="F3" s="63">
        <v>317</v>
      </c>
      <c r="G3" s="63">
        <v>286</v>
      </c>
      <c r="H3" s="63">
        <v>288</v>
      </c>
    </row>
    <row r="4" spans="1:8" x14ac:dyDescent="0.25">
      <c r="A4" s="58" t="s">
        <v>82</v>
      </c>
      <c r="B4" s="68" t="s">
        <v>247</v>
      </c>
      <c r="C4" s="6">
        <v>4</v>
      </c>
      <c r="D4" s="6">
        <v>55</v>
      </c>
      <c r="E4" s="6">
        <v>120</v>
      </c>
      <c r="F4" s="6">
        <v>171</v>
      </c>
      <c r="G4" s="6">
        <v>160</v>
      </c>
      <c r="H4" s="6">
        <v>159</v>
      </c>
    </row>
    <row r="5" spans="1:8" x14ac:dyDescent="0.25">
      <c r="A5" s="58" t="s">
        <v>83</v>
      </c>
      <c r="B5" s="68" t="s">
        <v>247</v>
      </c>
      <c r="C5" s="6">
        <v>4</v>
      </c>
      <c r="D5" s="6">
        <v>4</v>
      </c>
      <c r="E5" s="6">
        <v>4</v>
      </c>
      <c r="F5" s="6">
        <v>4</v>
      </c>
      <c r="G5" s="6">
        <v>4</v>
      </c>
      <c r="H5" s="6">
        <v>4</v>
      </c>
    </row>
    <row r="6" spans="1:8" x14ac:dyDescent="0.25">
      <c r="A6" s="58" t="s">
        <v>84</v>
      </c>
      <c r="B6" s="68" t="s">
        <v>247</v>
      </c>
      <c r="C6" s="6">
        <v>0</v>
      </c>
      <c r="D6" s="6">
        <v>49</v>
      </c>
      <c r="E6" s="6">
        <v>113</v>
      </c>
      <c r="F6" s="6">
        <v>164</v>
      </c>
      <c r="G6" s="6">
        <v>153</v>
      </c>
      <c r="H6" s="6">
        <v>152</v>
      </c>
    </row>
    <row r="7" spans="1:8" x14ac:dyDescent="0.25">
      <c r="A7" s="58" t="s">
        <v>85</v>
      </c>
      <c r="B7" s="68" t="s">
        <v>247</v>
      </c>
      <c r="C7" s="6">
        <v>0</v>
      </c>
      <c r="D7" s="6">
        <v>2</v>
      </c>
      <c r="E7" s="6">
        <v>3</v>
      </c>
      <c r="F7" s="6">
        <v>3</v>
      </c>
      <c r="G7" s="6">
        <v>3</v>
      </c>
      <c r="H7" s="6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42A0-EC93-4BDB-B114-4E73F81079C6}">
  <dimension ref="A1:B8"/>
  <sheetViews>
    <sheetView workbookViewId="0"/>
  </sheetViews>
  <sheetFormatPr defaultRowHeight="15" x14ac:dyDescent="0.25"/>
  <cols>
    <col min="1" max="1" width="27.28515625" customWidth="1"/>
    <col min="3" max="3" width="14" customWidth="1"/>
  </cols>
  <sheetData>
    <row r="1" spans="1:2" ht="15.75" thickBot="1" x14ac:dyDescent="0.3">
      <c r="A1" s="79" t="s">
        <v>286</v>
      </c>
      <c r="B1" s="82" t="s">
        <v>283</v>
      </c>
    </row>
    <row r="2" spans="1:2" x14ac:dyDescent="0.25">
      <c r="A2" s="6" t="s">
        <v>53</v>
      </c>
      <c r="B2" s="54">
        <v>0.38651953320354132</v>
      </c>
    </row>
    <row r="3" spans="1:2" x14ac:dyDescent="0.25">
      <c r="A3" s="6" t="s">
        <v>52</v>
      </c>
      <c r="B3" s="54">
        <v>0.29712160652673192</v>
      </c>
    </row>
    <row r="4" spans="1:2" x14ac:dyDescent="0.25">
      <c r="A4" s="6" t="s">
        <v>55</v>
      </c>
      <c r="B4" s="54">
        <v>0.24978714287122095</v>
      </c>
    </row>
    <row r="5" spans="1:2" x14ac:dyDescent="0.25">
      <c r="A5" s="6" t="s">
        <v>86</v>
      </c>
      <c r="B5" s="54">
        <v>2.2178007205200887E-2</v>
      </c>
    </row>
    <row r="6" spans="1:2" x14ac:dyDescent="0.25">
      <c r="A6" s="6" t="s">
        <v>87</v>
      </c>
      <c r="B6" s="54">
        <v>1.3497157689729526E-2</v>
      </c>
    </row>
    <row r="7" spans="1:2" x14ac:dyDescent="0.25">
      <c r="A7" s="6" t="s">
        <v>88</v>
      </c>
      <c r="B7" s="54">
        <v>1.1620086876719699E-2</v>
      </c>
    </row>
    <row r="8" spans="1:2" x14ac:dyDescent="0.25">
      <c r="A8" s="6" t="s">
        <v>32</v>
      </c>
      <c r="B8" s="54">
        <v>1.9276465626855716E-2</v>
      </c>
    </row>
  </sheetData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7FE9C-6D6D-4787-B646-14D06C5295D6}">
  <dimension ref="A1:H4"/>
  <sheetViews>
    <sheetView workbookViewId="0"/>
  </sheetViews>
  <sheetFormatPr defaultRowHeight="15" x14ac:dyDescent="0.25"/>
  <cols>
    <col min="1" max="1" width="45.140625" bestFit="1" customWidth="1"/>
    <col min="2" max="2" width="15.42578125" customWidth="1"/>
    <col min="3" max="8" width="13.85546875" bestFit="1" customWidth="1"/>
  </cols>
  <sheetData>
    <row r="1" spans="1:8" ht="15.75" thickBot="1" x14ac:dyDescent="0.3">
      <c r="A1" s="79" t="s">
        <v>298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10</v>
      </c>
      <c r="B2" s="63" t="s">
        <v>299</v>
      </c>
      <c r="C2" s="91">
        <v>13531068</v>
      </c>
      <c r="D2" s="91">
        <v>13719255</v>
      </c>
      <c r="E2" s="91">
        <v>13913075</v>
      </c>
      <c r="F2" s="91">
        <v>14016630</v>
      </c>
      <c r="G2" s="91">
        <v>14299105</v>
      </c>
      <c r="H2" s="78">
        <v>14510907</v>
      </c>
    </row>
    <row r="3" spans="1:8" x14ac:dyDescent="0.25">
      <c r="A3" s="6" t="s">
        <v>11</v>
      </c>
      <c r="B3" s="6" t="s">
        <v>299</v>
      </c>
      <c r="C3" s="9">
        <v>8168675</v>
      </c>
      <c r="D3" s="9">
        <v>8523914</v>
      </c>
      <c r="E3" s="9">
        <v>8857611</v>
      </c>
      <c r="F3" s="9">
        <v>9123747.0079999994</v>
      </c>
      <c r="G3" s="9">
        <v>9477900</v>
      </c>
      <c r="H3" s="8">
        <v>9855011</v>
      </c>
    </row>
    <row r="4" spans="1:8" x14ac:dyDescent="0.25">
      <c r="A4" s="6" t="s">
        <v>12</v>
      </c>
      <c r="B4" s="6" t="s">
        <v>299</v>
      </c>
      <c r="C4" s="9">
        <v>5362393</v>
      </c>
      <c r="D4" s="9">
        <v>5195341</v>
      </c>
      <c r="E4" s="9">
        <v>5055464</v>
      </c>
      <c r="F4" s="9">
        <v>4892907</v>
      </c>
      <c r="G4" s="9">
        <v>4821205</v>
      </c>
      <c r="H4" s="8">
        <v>4655896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46D4-6BCC-400F-81C2-6CF695CD9987}">
  <dimension ref="A1:H8"/>
  <sheetViews>
    <sheetView workbookViewId="0"/>
  </sheetViews>
  <sheetFormatPr defaultRowHeight="15" x14ac:dyDescent="0.25"/>
  <cols>
    <col min="1" max="1" width="20.140625" customWidth="1"/>
    <col min="2" max="2" width="14" bestFit="1" customWidth="1"/>
    <col min="3" max="8" width="18.5703125" bestFit="1" customWidth="1"/>
  </cols>
  <sheetData>
    <row r="1" spans="1:8" ht="15.75" thickBot="1" x14ac:dyDescent="0.3">
      <c r="A1" s="79" t="s">
        <v>282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37</v>
      </c>
      <c r="B2" s="63" t="s">
        <v>297</v>
      </c>
      <c r="C2" s="78">
        <v>92192498.566239968</v>
      </c>
      <c r="D2" s="78">
        <v>86288319.181229085</v>
      </c>
      <c r="E2" s="78">
        <v>82458157.236750022</v>
      </c>
      <c r="F2" s="78">
        <v>76361414.784549981</v>
      </c>
      <c r="G2" s="78">
        <v>74900091.775869995</v>
      </c>
      <c r="H2" s="78">
        <v>77265591.149049997</v>
      </c>
    </row>
    <row r="3" spans="1:8" x14ac:dyDescent="0.25">
      <c r="A3" s="6" t="s">
        <v>38</v>
      </c>
      <c r="B3" s="63" t="s">
        <v>297</v>
      </c>
      <c r="C3" s="8">
        <v>23036479.993139997</v>
      </c>
      <c r="D3" s="8">
        <v>20991041.286000006</v>
      </c>
      <c r="E3" s="8">
        <v>21568421.171519998</v>
      </c>
      <c r="F3" s="8">
        <v>37832114.141200006</v>
      </c>
      <c r="G3" s="8">
        <v>39632369.470909998</v>
      </c>
      <c r="H3" s="8">
        <v>40013846.836140007</v>
      </c>
    </row>
    <row r="4" spans="1:8" x14ac:dyDescent="0.25">
      <c r="A4" s="6" t="s">
        <v>39</v>
      </c>
      <c r="B4" s="63" t="s">
        <v>297</v>
      </c>
      <c r="C4" s="8">
        <v>30112113.077179968</v>
      </c>
      <c r="D4" s="8">
        <v>27758463.420430005</v>
      </c>
      <c r="E4" s="8">
        <v>27388465.515609987</v>
      </c>
      <c r="F4" s="8">
        <v>25396686.217640005</v>
      </c>
      <c r="G4" s="8">
        <v>23934755.973369997</v>
      </c>
      <c r="H4" s="8">
        <v>24078595.140489999</v>
      </c>
    </row>
    <row r="5" spans="1:8" x14ac:dyDescent="0.25">
      <c r="A5" s="6" t="s">
        <v>40</v>
      </c>
      <c r="B5" s="63" t="s">
        <v>297</v>
      </c>
      <c r="C5" s="8">
        <v>12812692.671140004</v>
      </c>
      <c r="D5" s="8">
        <v>13276206.647</v>
      </c>
      <c r="E5" s="8">
        <v>14773717.361569999</v>
      </c>
      <c r="F5" s="8">
        <v>22132445.928199999</v>
      </c>
      <c r="G5" s="8">
        <v>23134725.97191</v>
      </c>
      <c r="H5" s="8">
        <v>23845777.762139998</v>
      </c>
    </row>
    <row r="6" spans="1:8" x14ac:dyDescent="0.25">
      <c r="A6" s="6" t="s">
        <v>41</v>
      </c>
      <c r="B6" s="63" t="s">
        <v>297</v>
      </c>
      <c r="C6" s="8">
        <v>56987683.169060007</v>
      </c>
      <c r="D6" s="8">
        <v>52553534.090799108</v>
      </c>
      <c r="E6" s="8">
        <v>48138077.706139997</v>
      </c>
      <c r="F6" s="8">
        <v>45044690.624909997</v>
      </c>
      <c r="G6" s="8">
        <v>43827514.856500007</v>
      </c>
      <c r="H6" s="8">
        <v>47101482.317100003</v>
      </c>
    </row>
    <row r="7" spans="1:8" x14ac:dyDescent="0.25">
      <c r="A7" s="6" t="s">
        <v>42</v>
      </c>
      <c r="B7" s="63" t="s">
        <v>297</v>
      </c>
      <c r="C7" s="8">
        <v>8843228.6319999993</v>
      </c>
      <c r="D7" s="8">
        <v>5922036.3689999999</v>
      </c>
      <c r="E7" s="8">
        <v>4147527.4449500004</v>
      </c>
      <c r="F7" s="8">
        <v>8302169.296099999</v>
      </c>
      <c r="G7" s="8">
        <v>9613291.3729999997</v>
      </c>
      <c r="H7" s="8">
        <v>9310015.4199999999</v>
      </c>
    </row>
    <row r="8" spans="1:8" x14ac:dyDescent="0.25">
      <c r="A8" s="6" t="s">
        <v>43</v>
      </c>
      <c r="B8" s="63" t="s">
        <v>297</v>
      </c>
      <c r="C8" s="8">
        <v>115228978.55937997</v>
      </c>
      <c r="D8" s="8">
        <v>107279360.46722899</v>
      </c>
      <c r="E8" s="8">
        <v>104026578.40827002</v>
      </c>
      <c r="F8" s="8">
        <v>114193528.92574999</v>
      </c>
      <c r="G8" s="8">
        <v>114532461.24677999</v>
      </c>
      <c r="H8" s="8">
        <v>117279437.98519</v>
      </c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4DC0-87C9-4276-A013-7490A4B94916}">
  <dimension ref="A1:D4"/>
  <sheetViews>
    <sheetView workbookViewId="0"/>
  </sheetViews>
  <sheetFormatPr defaultRowHeight="15" x14ac:dyDescent="0.25"/>
  <cols>
    <col min="1" max="1" width="65.140625" customWidth="1"/>
    <col min="2" max="2" width="14" customWidth="1"/>
    <col min="3" max="3" width="15.7109375" bestFit="1" customWidth="1"/>
  </cols>
  <sheetData>
    <row r="1" spans="1:4" ht="15.75" thickBot="1" x14ac:dyDescent="0.3">
      <c r="A1" s="79" t="s">
        <v>298</v>
      </c>
      <c r="B1" s="92" t="s">
        <v>280</v>
      </c>
      <c r="C1" s="81" t="s">
        <v>300</v>
      </c>
      <c r="D1" s="93" t="s">
        <v>283</v>
      </c>
    </row>
    <row r="2" spans="1:4" x14ac:dyDescent="0.25">
      <c r="A2" s="63" t="s">
        <v>89</v>
      </c>
      <c r="B2" s="63" t="s">
        <v>299</v>
      </c>
      <c r="C2" s="71">
        <v>4488348</v>
      </c>
      <c r="D2" s="67">
        <v>0.30930857733427691</v>
      </c>
    </row>
    <row r="3" spans="1:4" x14ac:dyDescent="0.25">
      <c r="A3" s="6" t="s">
        <v>90</v>
      </c>
      <c r="B3" s="63" t="s">
        <v>299</v>
      </c>
      <c r="C3" s="55">
        <v>5366663</v>
      </c>
      <c r="D3" s="56">
        <v>0.36983649609221531</v>
      </c>
    </row>
    <row r="4" spans="1:4" x14ac:dyDescent="0.25">
      <c r="A4" s="6" t="s">
        <v>12</v>
      </c>
      <c r="B4" s="63" t="s">
        <v>299</v>
      </c>
      <c r="C4" s="55">
        <v>4655896</v>
      </c>
      <c r="D4" s="56">
        <v>0.32085492657350778</v>
      </c>
    </row>
  </sheetData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F2EE4-E313-4E41-B30E-BF4E554B7617}">
  <dimension ref="A1:G3"/>
  <sheetViews>
    <sheetView workbookViewId="0"/>
  </sheetViews>
  <sheetFormatPr defaultRowHeight="15" x14ac:dyDescent="0.25"/>
  <cols>
    <col min="1" max="1" width="19.140625" customWidth="1"/>
  </cols>
  <sheetData>
    <row r="1" spans="1:7" x14ac:dyDescent="0.25">
      <c r="A1" s="85" t="s">
        <v>301</v>
      </c>
    </row>
    <row r="2" spans="1:7" x14ac:dyDescent="0.25">
      <c r="A2" s="6"/>
      <c r="B2" s="58">
        <v>2012</v>
      </c>
      <c r="C2" s="58">
        <v>2013</v>
      </c>
      <c r="D2" s="58">
        <v>2014</v>
      </c>
      <c r="E2" s="58">
        <v>2015</v>
      </c>
      <c r="F2" s="58">
        <v>2016</v>
      </c>
      <c r="G2" s="58">
        <v>2017</v>
      </c>
    </row>
    <row r="3" spans="1:7" x14ac:dyDescent="0.25">
      <c r="A3" s="58" t="s">
        <v>91</v>
      </c>
      <c r="B3" s="54">
        <v>1.32</v>
      </c>
      <c r="C3" s="54">
        <v>1.31</v>
      </c>
      <c r="D3" s="54">
        <v>1.32</v>
      </c>
      <c r="E3" s="54">
        <v>1.33</v>
      </c>
      <c r="F3" s="54">
        <v>1.35</v>
      </c>
      <c r="G3" s="54">
        <v>1.36765615258356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5E8F5-C120-4CF2-A2D2-FFB74610EF25}">
  <dimension ref="A1:L12"/>
  <sheetViews>
    <sheetView workbookViewId="0">
      <selection sqref="A1:B2"/>
    </sheetView>
  </sheetViews>
  <sheetFormatPr defaultRowHeight="15" x14ac:dyDescent="0.25"/>
  <cols>
    <col min="2" max="2" width="9.7109375" bestFit="1" customWidth="1"/>
  </cols>
  <sheetData>
    <row r="1" spans="1:12" ht="15.75" thickTop="1" x14ac:dyDescent="0.25">
      <c r="A1" s="138"/>
      <c r="B1" s="139"/>
      <c r="C1" s="142" t="s">
        <v>13</v>
      </c>
      <c r="D1" s="143"/>
      <c r="E1" s="143"/>
      <c r="F1" s="143"/>
      <c r="G1" s="144"/>
      <c r="H1" s="145" t="s">
        <v>14</v>
      </c>
      <c r="I1" s="143"/>
      <c r="J1" s="143"/>
      <c r="K1" s="143"/>
      <c r="L1" s="144"/>
    </row>
    <row r="2" spans="1:12" ht="15.75" thickBot="1" x14ac:dyDescent="0.3">
      <c r="A2" s="140"/>
      <c r="B2" s="141"/>
      <c r="C2" s="10">
        <v>2015</v>
      </c>
      <c r="D2" s="11" t="s">
        <v>15</v>
      </c>
      <c r="E2" s="11">
        <v>2016</v>
      </c>
      <c r="F2" s="11" t="s">
        <v>16</v>
      </c>
      <c r="G2" s="12">
        <v>2017</v>
      </c>
      <c r="H2" s="13">
        <v>2015</v>
      </c>
      <c r="I2" s="11" t="s">
        <v>15</v>
      </c>
      <c r="J2" s="11">
        <v>2016</v>
      </c>
      <c r="K2" s="11" t="s">
        <v>16</v>
      </c>
      <c r="L2" s="14">
        <v>2017</v>
      </c>
    </row>
    <row r="3" spans="1:12" ht="15.75" thickTop="1" x14ac:dyDescent="0.25">
      <c r="A3" s="146" t="s">
        <v>17</v>
      </c>
      <c r="B3" s="15" t="s">
        <v>18</v>
      </c>
      <c r="C3" s="16">
        <v>0.84</v>
      </c>
      <c r="D3" s="17">
        <v>0.90800000000000003</v>
      </c>
      <c r="E3" s="17">
        <v>0.96299999999999997</v>
      </c>
      <c r="F3" s="17">
        <v>0.98199999999999998</v>
      </c>
      <c r="G3" s="18">
        <v>0.99099999999999999</v>
      </c>
      <c r="H3" s="19">
        <v>0.82299999999999995</v>
      </c>
      <c r="I3" s="17">
        <v>0.874</v>
      </c>
      <c r="J3" s="17">
        <v>0.91200000000000003</v>
      </c>
      <c r="K3" s="17">
        <v>0.93400000000000005</v>
      </c>
      <c r="L3" s="18">
        <v>0.94699999999999995</v>
      </c>
    </row>
    <row r="4" spans="1:12" x14ac:dyDescent="0.25">
      <c r="A4" s="147"/>
      <c r="B4" s="20" t="s">
        <v>19</v>
      </c>
      <c r="C4" s="21">
        <v>0.85699999999999998</v>
      </c>
      <c r="D4" s="22">
        <v>0.94099999999999995</v>
      </c>
      <c r="E4" s="22">
        <v>0.97099999999999997</v>
      </c>
      <c r="F4" s="22">
        <v>0.98899999999999999</v>
      </c>
      <c r="G4" s="23">
        <v>0.99299999999999999</v>
      </c>
      <c r="H4" s="24">
        <v>0.81399999999999995</v>
      </c>
      <c r="I4" s="22">
        <v>0.88900000000000001</v>
      </c>
      <c r="J4" s="22">
        <v>0.92100000000000004</v>
      </c>
      <c r="K4" s="22">
        <v>0.93700000000000006</v>
      </c>
      <c r="L4" s="23">
        <v>0.94499999999999995</v>
      </c>
    </row>
    <row r="5" spans="1:12" ht="15.75" thickBot="1" x14ac:dyDescent="0.3">
      <c r="A5" s="147"/>
      <c r="B5" s="25" t="s">
        <v>20</v>
      </c>
      <c r="C5" s="26">
        <v>0.94399999999999995</v>
      </c>
      <c r="D5" s="27">
        <v>0.98</v>
      </c>
      <c r="E5" s="27">
        <v>0.98899999999999999</v>
      </c>
      <c r="F5" s="27">
        <v>0.99199999999999999</v>
      </c>
      <c r="G5" s="28">
        <v>0.99299999999999999</v>
      </c>
      <c r="H5" s="29">
        <v>0.78500000000000003</v>
      </c>
      <c r="I5" s="27">
        <v>0.88800000000000001</v>
      </c>
      <c r="J5" s="27">
        <v>0.91600000000000004</v>
      </c>
      <c r="K5" s="27">
        <v>0.92400000000000004</v>
      </c>
      <c r="L5" s="28">
        <v>0.92500000000000004</v>
      </c>
    </row>
    <row r="6" spans="1:12" ht="16.5" thickTop="1" thickBot="1" x14ac:dyDescent="0.3">
      <c r="A6" s="148"/>
      <c r="B6" s="30" t="s">
        <v>21</v>
      </c>
      <c r="C6" s="31">
        <v>0.98699999999999999</v>
      </c>
      <c r="D6" s="32">
        <v>0.99399999999999999</v>
      </c>
      <c r="E6" s="32">
        <v>0.997</v>
      </c>
      <c r="F6" s="32">
        <v>0.998</v>
      </c>
      <c r="G6" s="33">
        <v>0.998</v>
      </c>
      <c r="H6" s="34">
        <v>0.92600000000000005</v>
      </c>
      <c r="I6" s="32">
        <v>0.94799999999999995</v>
      </c>
      <c r="J6" s="32">
        <v>0.96</v>
      </c>
      <c r="K6" s="32">
        <v>0.96299999999999997</v>
      </c>
      <c r="L6" s="33">
        <v>0.96499999999999997</v>
      </c>
    </row>
    <row r="7" spans="1:12" ht="15.75" thickTop="1" x14ac:dyDescent="0.25">
      <c r="A7" s="149" t="s">
        <v>22</v>
      </c>
      <c r="B7" s="35" t="s">
        <v>18</v>
      </c>
      <c r="C7" s="21">
        <v>0.82</v>
      </c>
      <c r="D7" s="22">
        <v>0.82199999999999995</v>
      </c>
      <c r="E7" s="22">
        <v>0.82699999999999996</v>
      </c>
      <c r="F7" s="22">
        <v>0.79800000000000004</v>
      </c>
      <c r="G7" s="23">
        <v>0.80900000000000005</v>
      </c>
      <c r="H7" s="24">
        <v>0.39</v>
      </c>
      <c r="I7" s="22">
        <v>0.39400000000000002</v>
      </c>
      <c r="J7" s="22">
        <v>0.39700000000000002</v>
      </c>
      <c r="K7" s="22">
        <v>0.34300000000000003</v>
      </c>
      <c r="L7" s="23">
        <v>0.35099999999999998</v>
      </c>
    </row>
    <row r="8" spans="1:12" x14ac:dyDescent="0.25">
      <c r="A8" s="147"/>
      <c r="B8" s="20" t="s">
        <v>19</v>
      </c>
      <c r="C8" s="21">
        <v>0.79300000000000004</v>
      </c>
      <c r="D8" s="22">
        <v>0.81799999999999995</v>
      </c>
      <c r="E8" s="22">
        <v>0.82399999999999995</v>
      </c>
      <c r="F8" s="22">
        <v>0.79200000000000004</v>
      </c>
      <c r="G8" s="23">
        <v>0.80700000000000005</v>
      </c>
      <c r="H8" s="24">
        <v>0.36</v>
      </c>
      <c r="I8" s="22">
        <v>0.38800000000000001</v>
      </c>
      <c r="J8" s="22">
        <v>0.39200000000000002</v>
      </c>
      <c r="K8" s="22">
        <v>0.33800000000000002</v>
      </c>
      <c r="L8" s="23">
        <v>0.35</v>
      </c>
    </row>
    <row r="9" spans="1:12" ht="15.75" thickBot="1" x14ac:dyDescent="0.3">
      <c r="A9" s="147"/>
      <c r="B9" s="25" t="s">
        <v>20</v>
      </c>
      <c r="C9" s="26">
        <v>0.67400000000000004</v>
      </c>
      <c r="D9" s="27">
        <v>0.67400000000000004</v>
      </c>
      <c r="E9" s="27">
        <v>0.67400000000000004</v>
      </c>
      <c r="F9" s="27">
        <v>0.64800000000000002</v>
      </c>
      <c r="G9" s="28">
        <v>0.65300000000000002</v>
      </c>
      <c r="H9" s="29">
        <v>0.17299999999999999</v>
      </c>
      <c r="I9" s="27">
        <v>0.17299999999999999</v>
      </c>
      <c r="J9" s="27">
        <v>0.17199999999999999</v>
      </c>
      <c r="K9" s="27">
        <v>0.14199999999999999</v>
      </c>
      <c r="L9" s="28">
        <v>0.14299999999999999</v>
      </c>
    </row>
    <row r="10" spans="1:12" ht="16.5" thickTop="1" thickBot="1" x14ac:dyDescent="0.3">
      <c r="A10" s="148"/>
      <c r="B10" s="30" t="s">
        <v>21</v>
      </c>
      <c r="C10" s="36">
        <v>0.84400000000000008</v>
      </c>
      <c r="D10" s="37">
        <v>0.84599999999999997</v>
      </c>
      <c r="E10" s="37">
        <v>0.84699999999999998</v>
      </c>
      <c r="F10" s="37">
        <v>0.82700000000000007</v>
      </c>
      <c r="G10" s="38">
        <v>0.82799999999999996</v>
      </c>
      <c r="H10" s="39">
        <v>0.42599999999999999</v>
      </c>
      <c r="I10" s="37">
        <v>0.43</v>
      </c>
      <c r="J10" s="37">
        <v>0.433</v>
      </c>
      <c r="K10" s="37">
        <v>0.38100000000000001</v>
      </c>
      <c r="L10" s="38">
        <v>0.38300000000000001</v>
      </c>
    </row>
    <row r="11" spans="1:12" ht="15.75" thickTop="1" x14ac:dyDescent="0.25"/>
    <row r="12" spans="1:12" x14ac:dyDescent="0.25">
      <c r="A12" s="134" t="s">
        <v>23</v>
      </c>
      <c r="L12" s="134" t="s">
        <v>24</v>
      </c>
    </row>
  </sheetData>
  <mergeCells count="5">
    <mergeCell ref="A1:B2"/>
    <mergeCell ref="C1:G1"/>
    <mergeCell ref="H1:L1"/>
    <mergeCell ref="A3:A6"/>
    <mergeCell ref="A7:A10"/>
  </mergeCells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6887-D3A6-4D77-AEB9-3BF6759DABB7}">
  <dimension ref="A1:H3"/>
  <sheetViews>
    <sheetView workbookViewId="0"/>
  </sheetViews>
  <sheetFormatPr defaultRowHeight="15" x14ac:dyDescent="0.25"/>
  <cols>
    <col min="1" max="1" width="63.42578125" bestFit="1" customWidth="1"/>
    <col min="2" max="2" width="14" bestFit="1" customWidth="1"/>
    <col min="3" max="3" width="12.5703125" customWidth="1"/>
    <col min="4" max="4" width="12.42578125" customWidth="1"/>
    <col min="5" max="5" width="13" customWidth="1"/>
    <col min="6" max="6" width="12.5703125" customWidth="1"/>
    <col min="7" max="7" width="13.7109375" customWidth="1"/>
    <col min="8" max="8" width="13.42578125" customWidth="1"/>
  </cols>
  <sheetData>
    <row r="1" spans="1:8" ht="15.75" thickBot="1" x14ac:dyDescent="0.3">
      <c r="A1" s="79" t="s">
        <v>303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92</v>
      </c>
      <c r="B2" s="63" t="s">
        <v>302</v>
      </c>
      <c r="C2" s="71">
        <v>4642718</v>
      </c>
      <c r="D2" s="71">
        <v>6081344</v>
      </c>
      <c r="E2" s="71">
        <v>6884154</v>
      </c>
      <c r="F2" s="71">
        <v>7840476</v>
      </c>
      <c r="G2" s="71">
        <v>8530059</v>
      </c>
      <c r="H2" s="71">
        <v>8705487</v>
      </c>
    </row>
    <row r="3" spans="1:8" x14ac:dyDescent="0.25">
      <c r="A3" s="6" t="s">
        <v>93</v>
      </c>
      <c r="B3" s="6" t="s">
        <v>297</v>
      </c>
      <c r="C3" s="55">
        <v>5151100.82</v>
      </c>
      <c r="D3" s="55">
        <v>6984941.3431700012</v>
      </c>
      <c r="E3" s="55">
        <v>8337142.6352781001</v>
      </c>
      <c r="F3" s="55">
        <v>9267909.5889999978</v>
      </c>
      <c r="G3" s="55">
        <v>10545927.347999997</v>
      </c>
      <c r="H3" s="55">
        <v>12268719.651999999</v>
      </c>
    </row>
  </sheetData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58DC9-A404-4419-9B54-9272C5FFCCB7}">
  <dimension ref="A1:D5"/>
  <sheetViews>
    <sheetView workbookViewId="0"/>
  </sheetViews>
  <sheetFormatPr defaultRowHeight="15" x14ac:dyDescent="0.25"/>
  <cols>
    <col min="1" max="1" width="42.85546875" customWidth="1"/>
    <col min="2" max="2" width="14.7109375" customWidth="1"/>
    <col min="3" max="3" width="15.7109375" bestFit="1" customWidth="1"/>
  </cols>
  <sheetData>
    <row r="1" spans="1:4" ht="15.75" thickBot="1" x14ac:dyDescent="0.3">
      <c r="A1" s="79" t="s">
        <v>304</v>
      </c>
      <c r="B1" s="79" t="s">
        <v>280</v>
      </c>
      <c r="C1" s="81" t="s">
        <v>300</v>
      </c>
      <c r="D1" s="93" t="s">
        <v>283</v>
      </c>
    </row>
    <row r="2" spans="1:4" x14ac:dyDescent="0.25">
      <c r="A2" s="63" t="s">
        <v>94</v>
      </c>
      <c r="B2" s="63" t="s">
        <v>299</v>
      </c>
      <c r="C2" s="71">
        <v>1460755</v>
      </c>
      <c r="D2" s="67">
        <v>0.16779704570232545</v>
      </c>
    </row>
    <row r="3" spans="1:4" x14ac:dyDescent="0.25">
      <c r="A3" s="6" t="s">
        <v>95</v>
      </c>
      <c r="B3" s="6" t="s">
        <v>299</v>
      </c>
      <c r="C3" s="55">
        <v>6287613</v>
      </c>
      <c r="D3" s="56">
        <v>0.72225861689300097</v>
      </c>
    </row>
    <row r="4" spans="1:4" x14ac:dyDescent="0.25">
      <c r="A4" s="6" t="s">
        <v>96</v>
      </c>
      <c r="B4" s="6" t="s">
        <v>299</v>
      </c>
      <c r="C4" s="55">
        <v>677179</v>
      </c>
      <c r="D4" s="56">
        <v>7.7787606827739789E-2</v>
      </c>
    </row>
    <row r="5" spans="1:4" x14ac:dyDescent="0.25">
      <c r="A5" s="6" t="s">
        <v>97</v>
      </c>
      <c r="B5" s="6" t="s">
        <v>299</v>
      </c>
      <c r="C5" s="55">
        <v>279940</v>
      </c>
      <c r="D5" s="56">
        <v>3.2156730576933835E-2</v>
      </c>
    </row>
  </sheetData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A14C7-6425-4E13-AD60-CF9E18B3C0A5}">
  <dimension ref="A1:I3"/>
  <sheetViews>
    <sheetView workbookViewId="0"/>
  </sheetViews>
  <sheetFormatPr defaultRowHeight="15" x14ac:dyDescent="0.25"/>
  <cols>
    <col min="1" max="1" width="32.28515625" bestFit="1" customWidth="1"/>
    <col min="2" max="2" width="9" bestFit="1" customWidth="1"/>
    <col min="3" max="7" width="10.28515625" bestFit="1" customWidth="1"/>
    <col min="8" max="9" width="11.28515625" bestFit="1" customWidth="1"/>
  </cols>
  <sheetData>
    <row r="1" spans="1:9" ht="45.75" customHeight="1" thickBot="1" x14ac:dyDescent="0.3">
      <c r="A1" s="97" t="s">
        <v>305</v>
      </c>
      <c r="B1" s="97" t="s">
        <v>280</v>
      </c>
      <c r="C1" s="98">
        <v>2011</v>
      </c>
      <c r="D1" s="98">
        <v>2012</v>
      </c>
      <c r="E1" s="98">
        <v>2013</v>
      </c>
      <c r="F1" s="98">
        <v>2014</v>
      </c>
      <c r="G1" s="99" t="s">
        <v>25</v>
      </c>
      <c r="H1" s="100">
        <v>2016</v>
      </c>
      <c r="I1" s="101">
        <v>2017</v>
      </c>
    </row>
    <row r="2" spans="1:9" x14ac:dyDescent="0.25">
      <c r="A2" s="94" t="s">
        <v>26</v>
      </c>
      <c r="B2" s="94" t="s">
        <v>306</v>
      </c>
      <c r="C2" s="95">
        <v>11151.95</v>
      </c>
      <c r="D2" s="95">
        <v>14343.55</v>
      </c>
      <c r="E2" s="95">
        <v>19878.599999999999</v>
      </c>
      <c r="F2" s="95">
        <v>28637.042812797994</v>
      </c>
      <c r="G2" s="95">
        <v>53393.892000250002</v>
      </c>
      <c r="H2" s="95">
        <v>100597.75657929997</v>
      </c>
      <c r="I2" s="96">
        <v>184595.06476700999</v>
      </c>
    </row>
    <row r="3" spans="1:9" x14ac:dyDescent="0.25">
      <c r="A3" s="41" t="s">
        <v>27</v>
      </c>
      <c r="B3" s="41" t="s">
        <v>306</v>
      </c>
      <c r="C3" s="42">
        <v>0</v>
      </c>
      <c r="D3" s="42">
        <v>0</v>
      </c>
      <c r="E3" s="42">
        <v>0</v>
      </c>
      <c r="F3" s="42">
        <v>0</v>
      </c>
      <c r="G3" s="40">
        <v>20289.25</v>
      </c>
      <c r="H3" s="40">
        <v>37237.271056999998</v>
      </c>
      <c r="I3" s="43">
        <v>88891.752999999997</v>
      </c>
    </row>
  </sheetData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331E-8A21-43CB-8BDA-F8C6DC2D6A71}">
  <dimension ref="A1:F4"/>
  <sheetViews>
    <sheetView workbookViewId="0"/>
  </sheetViews>
  <sheetFormatPr defaultRowHeight="15" x14ac:dyDescent="0.25"/>
  <cols>
    <col min="1" max="1" width="33.5703125" customWidth="1"/>
    <col min="2" max="2" width="9" bestFit="1" customWidth="1"/>
    <col min="3" max="3" width="18.42578125" customWidth="1"/>
    <col min="4" max="4" width="17.42578125" customWidth="1"/>
    <col min="5" max="5" width="17.140625" customWidth="1"/>
    <col min="6" max="7" width="16.28515625" customWidth="1"/>
  </cols>
  <sheetData>
    <row r="1" spans="1:6" ht="15.75" thickBot="1" x14ac:dyDescent="0.3">
      <c r="A1" s="79" t="s">
        <v>305</v>
      </c>
      <c r="B1" s="79" t="s">
        <v>280</v>
      </c>
      <c r="C1" s="79">
        <v>2014</v>
      </c>
      <c r="D1" s="79">
        <v>2015</v>
      </c>
      <c r="E1" s="79">
        <v>2016</v>
      </c>
      <c r="F1" s="79">
        <v>2017</v>
      </c>
    </row>
    <row r="2" spans="1:6" x14ac:dyDescent="0.25">
      <c r="A2" s="63" t="s">
        <v>98</v>
      </c>
      <c r="B2" s="63" t="s">
        <v>306</v>
      </c>
      <c r="C2" s="71">
        <v>28637042.812797993</v>
      </c>
      <c r="D2" s="71">
        <v>53393892.000250004</v>
      </c>
      <c r="E2" s="71">
        <v>100597756.57929997</v>
      </c>
      <c r="F2" s="71">
        <v>184595064.76701</v>
      </c>
    </row>
    <row r="3" spans="1:6" x14ac:dyDescent="0.25">
      <c r="A3" s="6" t="s">
        <v>99</v>
      </c>
      <c r="B3" s="6" t="s">
        <v>306</v>
      </c>
      <c r="C3" s="55">
        <v>19107103.383085996</v>
      </c>
      <c r="D3" s="55">
        <v>25807805.375250001</v>
      </c>
      <c r="E3" s="55">
        <v>24058430.338000003</v>
      </c>
      <c r="F3" s="55">
        <v>19632478.375999998</v>
      </c>
    </row>
    <row r="4" spans="1:6" x14ac:dyDescent="0.25">
      <c r="A4" s="6" t="s">
        <v>100</v>
      </c>
      <c r="B4" s="6" t="s">
        <v>306</v>
      </c>
      <c r="C4" s="55">
        <v>2798724.1247116001</v>
      </c>
      <c r="D4" s="55">
        <v>22525030.599999998</v>
      </c>
      <c r="E4" s="55">
        <v>72617896.778999999</v>
      </c>
      <c r="F4" s="55">
        <v>161874013.389</v>
      </c>
    </row>
  </sheetData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4F41E-C7D1-4F15-98D7-017EE0F43E23}">
  <dimension ref="A1:F3"/>
  <sheetViews>
    <sheetView workbookViewId="0"/>
  </sheetViews>
  <sheetFormatPr defaultRowHeight="15" x14ac:dyDescent="0.25"/>
  <cols>
    <col min="1" max="1" width="43.42578125" customWidth="1"/>
    <col min="2" max="2" width="12" customWidth="1"/>
    <col min="3" max="3" width="9.7109375" customWidth="1"/>
    <col min="4" max="5" width="10.5703125" bestFit="1" customWidth="1"/>
    <col min="6" max="6" width="12" customWidth="1"/>
  </cols>
  <sheetData>
    <row r="1" spans="1:6" ht="15.75" thickBot="1" x14ac:dyDescent="0.3">
      <c r="A1" s="79" t="s">
        <v>307</v>
      </c>
      <c r="B1" s="79" t="s">
        <v>280</v>
      </c>
      <c r="C1" s="79">
        <v>2014</v>
      </c>
      <c r="D1" s="79">
        <v>2015</v>
      </c>
      <c r="E1" s="79">
        <v>2016</v>
      </c>
      <c r="F1" s="79">
        <v>2017</v>
      </c>
    </row>
    <row r="2" spans="1:6" x14ac:dyDescent="0.25">
      <c r="A2" s="63" t="s">
        <v>101</v>
      </c>
      <c r="B2" s="63" t="s">
        <v>308</v>
      </c>
      <c r="C2" s="102">
        <v>291.13140940489154</v>
      </c>
      <c r="D2" s="102">
        <v>173.57621334209171</v>
      </c>
      <c r="E2" s="102">
        <v>104.83262953967342</v>
      </c>
      <c r="F2" s="102">
        <v>66.462880074747304</v>
      </c>
    </row>
    <row r="3" spans="1:6" x14ac:dyDescent="0.25">
      <c r="A3" s="6" t="s">
        <v>309</v>
      </c>
      <c r="B3" s="6" t="s">
        <v>310</v>
      </c>
      <c r="C3" s="69">
        <v>0.34665409344838194</v>
      </c>
      <c r="D3" s="69">
        <v>0.56750263215457253</v>
      </c>
      <c r="E3" s="69">
        <v>0.98277706890518901</v>
      </c>
      <c r="F3" s="69">
        <v>1.7670375090925401</v>
      </c>
    </row>
  </sheetData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680E1-A904-4FB3-9052-25D8EDAA00B0}">
  <dimension ref="A1:H2"/>
  <sheetViews>
    <sheetView workbookViewId="0"/>
  </sheetViews>
  <sheetFormatPr defaultRowHeight="15" x14ac:dyDescent="0.25"/>
  <cols>
    <col min="1" max="1" width="39.42578125" customWidth="1"/>
    <col min="2" max="2" width="19.5703125" customWidth="1"/>
    <col min="3" max="3" width="11.28515625" customWidth="1"/>
    <col min="4" max="4" width="11.42578125" customWidth="1"/>
    <col min="5" max="5" width="13.85546875" customWidth="1"/>
    <col min="6" max="6" width="12.42578125" customWidth="1"/>
    <col min="7" max="7" width="12" customWidth="1"/>
    <col min="8" max="8" width="13.42578125" customWidth="1"/>
  </cols>
  <sheetData>
    <row r="1" spans="1:8" ht="15.75" thickBot="1" x14ac:dyDescent="0.3">
      <c r="A1" s="79"/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102</v>
      </c>
      <c r="B2" s="63" t="s">
        <v>299</v>
      </c>
      <c r="C2" s="71">
        <v>533200</v>
      </c>
      <c r="D2" s="71">
        <v>613913</v>
      </c>
      <c r="E2" s="71">
        <v>688214</v>
      </c>
      <c r="F2" s="71">
        <v>744056</v>
      </c>
      <c r="G2" s="71">
        <v>837856</v>
      </c>
      <c r="H2" s="71">
        <v>917429</v>
      </c>
    </row>
  </sheetData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9825-F195-4193-8544-B6B891888438}">
  <dimension ref="A1:H5"/>
  <sheetViews>
    <sheetView workbookViewId="0"/>
  </sheetViews>
  <sheetFormatPr defaultRowHeight="15" x14ac:dyDescent="0.25"/>
  <cols>
    <col min="1" max="1" width="54.28515625" customWidth="1"/>
    <col min="2" max="2" width="18.42578125" bestFit="1" customWidth="1"/>
    <col min="3" max="3" width="15.7109375" customWidth="1"/>
    <col min="4" max="4" width="14.28515625" customWidth="1"/>
    <col min="5" max="6" width="14.140625" customWidth="1"/>
    <col min="7" max="8" width="13.42578125" customWidth="1"/>
  </cols>
  <sheetData>
    <row r="1" spans="1:8" ht="15.75" thickBot="1" x14ac:dyDescent="0.3">
      <c r="A1" s="79" t="s">
        <v>311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103</v>
      </c>
      <c r="B2" s="63" t="s">
        <v>312</v>
      </c>
      <c r="C2" s="71">
        <v>16112912.390000001</v>
      </c>
      <c r="D2" s="71">
        <v>18187870.773917295</v>
      </c>
      <c r="E2" s="71">
        <v>20731108.286720298</v>
      </c>
      <c r="F2" s="71">
        <v>20634501.807920005</v>
      </c>
      <c r="G2" s="71">
        <v>20978709.489319999</v>
      </c>
      <c r="H2" s="71">
        <v>21328070.997999996</v>
      </c>
    </row>
    <row r="3" spans="1:8" x14ac:dyDescent="0.25">
      <c r="A3" s="6" t="s">
        <v>104</v>
      </c>
      <c r="B3" s="6" t="s">
        <v>297</v>
      </c>
      <c r="C3" s="55">
        <v>35190203.310000002</v>
      </c>
      <c r="D3" s="55">
        <v>29136143.029510599</v>
      </c>
      <c r="E3" s="55">
        <v>25593891.842345703</v>
      </c>
      <c r="F3" s="55">
        <v>22608821.478410006</v>
      </c>
      <c r="G3" s="55">
        <v>21442130</v>
      </c>
      <c r="H3" s="55">
        <v>20903726.211000003</v>
      </c>
    </row>
    <row r="4" spans="1:8" x14ac:dyDescent="0.25">
      <c r="A4" s="6" t="s">
        <v>105</v>
      </c>
      <c r="B4" s="6" t="s">
        <v>312</v>
      </c>
      <c r="C4" s="55">
        <v>7394536.8700000001</v>
      </c>
      <c r="D4" s="55">
        <v>8243059.968919999</v>
      </c>
      <c r="E4" s="55">
        <v>9294149.7478669994</v>
      </c>
      <c r="F4" s="55">
        <v>9084260.4759999979</v>
      </c>
      <c r="G4" s="55">
        <v>9413271.6929999981</v>
      </c>
      <c r="H4" s="55">
        <v>9736848.4739999976</v>
      </c>
    </row>
    <row r="5" spans="1:8" x14ac:dyDescent="0.25">
      <c r="A5" s="6" t="s">
        <v>106</v>
      </c>
      <c r="B5" s="6" t="s">
        <v>297</v>
      </c>
      <c r="C5" s="55">
        <v>14170804</v>
      </c>
      <c r="D5" s="55">
        <v>10969129.630480099</v>
      </c>
      <c r="E5" s="55">
        <v>9497855.7735323012</v>
      </c>
      <c r="F5" s="55">
        <v>7838420.2110000001</v>
      </c>
      <c r="G5" s="55">
        <v>7337076.5790000008</v>
      </c>
      <c r="H5" s="55">
        <v>7357159.4559999993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C8598-71A8-47D9-8C92-A8A456CB431D}">
  <dimension ref="A1:D9"/>
  <sheetViews>
    <sheetView workbookViewId="0"/>
  </sheetViews>
  <sheetFormatPr defaultRowHeight="15" x14ac:dyDescent="0.25"/>
  <cols>
    <col min="1" max="1" width="40.85546875" customWidth="1"/>
    <col min="2" max="2" width="19" customWidth="1"/>
    <col min="3" max="3" width="16" customWidth="1"/>
    <col min="4" max="4" width="9.140625" customWidth="1"/>
  </cols>
  <sheetData>
    <row r="1" spans="1:4" ht="15.75" thickBot="1" x14ac:dyDescent="0.3">
      <c r="A1" s="79" t="s">
        <v>282</v>
      </c>
      <c r="B1" s="79" t="s">
        <v>280</v>
      </c>
      <c r="C1" s="81" t="s">
        <v>284</v>
      </c>
      <c r="D1" s="82" t="s">
        <v>283</v>
      </c>
    </row>
    <row r="2" spans="1:4" x14ac:dyDescent="0.25">
      <c r="A2" s="63" t="s">
        <v>44</v>
      </c>
      <c r="B2" s="63" t="s">
        <v>297</v>
      </c>
      <c r="C2" s="71">
        <v>47101482.317100003</v>
      </c>
      <c r="D2" s="80">
        <v>0.40161756507605328</v>
      </c>
    </row>
    <row r="3" spans="1:4" x14ac:dyDescent="0.25">
      <c r="A3" s="6" t="s">
        <v>45</v>
      </c>
      <c r="B3" s="63" t="s">
        <v>297</v>
      </c>
      <c r="C3" s="55">
        <v>9310015.4199999999</v>
      </c>
      <c r="D3" s="54">
        <v>7.9383185833271683E-2</v>
      </c>
    </row>
    <row r="4" spans="1:4" x14ac:dyDescent="0.25">
      <c r="A4" s="6" t="s">
        <v>46</v>
      </c>
      <c r="B4" s="63" t="s">
        <v>297</v>
      </c>
      <c r="C4" s="55">
        <v>24078595.140489999</v>
      </c>
      <c r="D4" s="54">
        <v>0.20530960545300903</v>
      </c>
    </row>
    <row r="5" spans="1:4" x14ac:dyDescent="0.25">
      <c r="A5" s="6" t="s">
        <v>47</v>
      </c>
      <c r="B5" s="63" t="s">
        <v>297</v>
      </c>
      <c r="C5" s="55">
        <v>23845777.762139998</v>
      </c>
      <c r="D5" s="54">
        <v>0.20332445458300399</v>
      </c>
    </row>
    <row r="6" spans="1:4" x14ac:dyDescent="0.25">
      <c r="A6" s="6" t="s">
        <v>48</v>
      </c>
      <c r="B6" s="63" t="s">
        <v>297</v>
      </c>
      <c r="C6" s="55">
        <v>1175250.77446</v>
      </c>
      <c r="D6" s="54">
        <v>1.0020944802007067E-2</v>
      </c>
    </row>
    <row r="7" spans="1:4" x14ac:dyDescent="0.25">
      <c r="A7" s="6" t="s">
        <v>49</v>
      </c>
      <c r="B7" s="63" t="s">
        <v>297</v>
      </c>
      <c r="C7" s="55">
        <v>4925526.1270000003</v>
      </c>
      <c r="D7" s="54">
        <v>4.1998207116425587E-2</v>
      </c>
    </row>
    <row r="8" spans="1:4" x14ac:dyDescent="0.25">
      <c r="A8" s="6" t="s">
        <v>50</v>
      </c>
      <c r="B8" s="63" t="s">
        <v>297</v>
      </c>
      <c r="C8" s="55">
        <v>4910262.9170000004</v>
      </c>
      <c r="D8" s="54">
        <v>4.1868063160569256E-2</v>
      </c>
    </row>
    <row r="9" spans="1:4" x14ac:dyDescent="0.25">
      <c r="A9" s="6" t="s">
        <v>51</v>
      </c>
      <c r="B9" s="63" t="s">
        <v>297</v>
      </c>
      <c r="C9" s="55">
        <v>1932527.5270000002</v>
      </c>
      <c r="D9" s="54">
        <v>1.6477973975660073E-2</v>
      </c>
    </row>
  </sheetData>
  <pageMargins left="0.7" right="0.7" top="0.78740157499999996" bottom="0.78740157499999996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68592-8104-432F-902B-D51D07579AD5}">
  <dimension ref="A1:H2"/>
  <sheetViews>
    <sheetView workbookViewId="0"/>
  </sheetViews>
  <sheetFormatPr defaultRowHeight="15" x14ac:dyDescent="0.25"/>
  <cols>
    <col min="1" max="1" width="30" customWidth="1"/>
    <col min="2" max="2" width="11.7109375" bestFit="1" customWidth="1"/>
    <col min="3" max="3" width="12.7109375" customWidth="1"/>
    <col min="4" max="4" width="11.140625" customWidth="1"/>
    <col min="5" max="5" width="11.28515625" customWidth="1"/>
    <col min="6" max="7" width="12.5703125" customWidth="1"/>
    <col min="8" max="8" width="12.42578125" customWidth="1"/>
  </cols>
  <sheetData>
    <row r="1" spans="1:8" ht="15.75" thickBot="1" x14ac:dyDescent="0.3">
      <c r="A1" s="79"/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107</v>
      </c>
      <c r="B2" s="63" t="s">
        <v>313</v>
      </c>
      <c r="C2" s="71">
        <v>108.71599999999999</v>
      </c>
      <c r="D2" s="71">
        <v>122.373</v>
      </c>
      <c r="E2" s="71">
        <v>140.065</v>
      </c>
      <c r="F2" s="71">
        <v>138.065</v>
      </c>
      <c r="G2" s="71">
        <v>140.02799999999999</v>
      </c>
      <c r="H2" s="71">
        <v>140.65299999999999</v>
      </c>
    </row>
  </sheetData>
  <pageMargins left="0.7" right="0.7" top="0.78740157499999996" bottom="0.78740157499999996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C1617-DF0B-417C-9B30-51FFC5EB5115}">
  <dimension ref="A1:H3"/>
  <sheetViews>
    <sheetView workbookViewId="0"/>
  </sheetViews>
  <sheetFormatPr defaultRowHeight="15" x14ac:dyDescent="0.25"/>
  <cols>
    <col min="1" max="1" width="97.28515625" customWidth="1"/>
    <col min="2" max="2" width="10.7109375" bestFit="1" customWidth="1"/>
  </cols>
  <sheetData>
    <row r="1" spans="1:8" ht="15.75" thickBot="1" x14ac:dyDescent="0.3">
      <c r="A1" s="79" t="s">
        <v>317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271</v>
      </c>
      <c r="B2" s="63" t="s">
        <v>308</v>
      </c>
      <c r="C2" s="107">
        <v>2.1839753396685602</v>
      </c>
      <c r="D2" s="107">
        <v>1.601954587850597</v>
      </c>
      <c r="E2" s="107">
        <v>1.2345645726398695</v>
      </c>
      <c r="F2" s="107">
        <v>1.0956805106742247</v>
      </c>
      <c r="G2" s="107">
        <v>1.022107532921227</v>
      </c>
      <c r="H2" s="107">
        <v>0.98010393030669374</v>
      </c>
    </row>
    <row r="3" spans="1:8" x14ac:dyDescent="0.25">
      <c r="A3" s="6" t="s">
        <v>108</v>
      </c>
      <c r="B3" s="6" t="s">
        <v>308</v>
      </c>
      <c r="C3" s="108">
        <v>1.9163883078995319</v>
      </c>
      <c r="D3" s="108">
        <v>1.3307108855010876</v>
      </c>
      <c r="E3" s="108">
        <v>1.0219176612376029</v>
      </c>
      <c r="F3" s="108">
        <v>0.86285727183941685</v>
      </c>
      <c r="G3" s="108">
        <v>0.77943958469360652</v>
      </c>
      <c r="H3" s="108">
        <v>0.75559966611841523</v>
      </c>
    </row>
  </sheetData>
  <pageMargins left="0.7" right="0.7" top="0.78740157499999996" bottom="0.78740157499999996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4C41A-F444-41AD-ADD1-155621423794}">
  <dimension ref="A1:H7"/>
  <sheetViews>
    <sheetView workbookViewId="0"/>
  </sheetViews>
  <sheetFormatPr defaultRowHeight="15" x14ac:dyDescent="0.25"/>
  <cols>
    <col min="2" max="2" width="18.42578125" bestFit="1" customWidth="1"/>
    <col min="3" max="3" width="21.28515625" customWidth="1"/>
    <col min="4" max="4" width="23.85546875" customWidth="1"/>
    <col min="5" max="5" width="16.140625" customWidth="1"/>
    <col min="6" max="6" width="18.42578125" customWidth="1"/>
    <col min="7" max="7" width="44.5703125" customWidth="1"/>
    <col min="8" max="8" width="13.7109375" customWidth="1"/>
  </cols>
  <sheetData>
    <row r="1" spans="1:8" ht="15.75" thickBot="1" x14ac:dyDescent="0.3">
      <c r="A1" s="79" t="s">
        <v>285</v>
      </c>
      <c r="B1" s="79" t="s">
        <v>280</v>
      </c>
      <c r="C1" s="79" t="s">
        <v>28</v>
      </c>
      <c r="D1" s="79" t="s">
        <v>29</v>
      </c>
      <c r="E1" s="79" t="s">
        <v>109</v>
      </c>
      <c r="F1" s="79" t="s">
        <v>110</v>
      </c>
      <c r="G1" s="79" t="s">
        <v>111</v>
      </c>
      <c r="H1" s="79" t="s">
        <v>8</v>
      </c>
    </row>
    <row r="2" spans="1:8" x14ac:dyDescent="0.25">
      <c r="A2" s="63">
        <v>2012</v>
      </c>
      <c r="B2" s="63" t="s">
        <v>312</v>
      </c>
      <c r="C2" s="71">
        <v>10391929.220000001</v>
      </c>
      <c r="D2" s="71">
        <v>4775368.54</v>
      </c>
      <c r="E2" s="71">
        <v>707795.62</v>
      </c>
      <c r="F2" s="71">
        <v>198847.05</v>
      </c>
      <c r="G2" s="71">
        <v>109038.84300000001</v>
      </c>
      <c r="H2" s="71">
        <v>38971.96</v>
      </c>
    </row>
    <row r="3" spans="1:8" x14ac:dyDescent="0.25">
      <c r="A3" s="6">
        <v>2013</v>
      </c>
      <c r="B3" s="6" t="s">
        <v>312</v>
      </c>
      <c r="C3" s="55">
        <v>11254812.493277002</v>
      </c>
      <c r="D3" s="55">
        <v>5704599.1490019979</v>
      </c>
      <c r="E3" s="55">
        <v>756498.79165499983</v>
      </c>
      <c r="F3" s="55">
        <v>235684.51299999998</v>
      </c>
      <c r="G3" s="55">
        <v>126323.73246677</v>
      </c>
      <c r="H3" s="55">
        <v>236275.82698330001</v>
      </c>
    </row>
    <row r="4" spans="1:8" x14ac:dyDescent="0.25">
      <c r="A4" s="6">
        <v>2014</v>
      </c>
      <c r="B4" s="6" t="s">
        <v>312</v>
      </c>
      <c r="C4" s="55">
        <v>12082264.880918002</v>
      </c>
      <c r="D4" s="55">
        <v>7272598.6396349976</v>
      </c>
      <c r="E4" s="55">
        <v>841874.09498329996</v>
      </c>
      <c r="F4" s="55">
        <v>298835.53961700003</v>
      </c>
      <c r="G4" s="55">
        <v>166057.06169999996</v>
      </c>
      <c r="H4" s="55">
        <v>235535.13156700003</v>
      </c>
    </row>
    <row r="5" spans="1:8" x14ac:dyDescent="0.25">
      <c r="A5" s="6">
        <v>2015</v>
      </c>
      <c r="B5" s="6" t="s">
        <v>312</v>
      </c>
      <c r="C5" s="55">
        <v>11659978.414549997</v>
      </c>
      <c r="D5" s="55">
        <v>7693957.1818700014</v>
      </c>
      <c r="E5" s="55">
        <v>822038.13294999988</v>
      </c>
      <c r="F5" s="55">
        <v>312104.07455000002</v>
      </c>
      <c r="G5" s="55">
        <v>193882.02199999994</v>
      </c>
      <c r="H5" s="55">
        <v>146424.00400000002</v>
      </c>
    </row>
    <row r="6" spans="1:8" x14ac:dyDescent="0.25">
      <c r="A6" s="6">
        <v>2016</v>
      </c>
      <c r="B6" s="6" t="s">
        <v>312</v>
      </c>
      <c r="C6" s="55">
        <v>11543330.771349996</v>
      </c>
      <c r="D6" s="55">
        <v>8141419.8816800006</v>
      </c>
      <c r="E6" s="55">
        <v>826186.28190000018</v>
      </c>
      <c r="F6" s="55">
        <v>306583.02331000002</v>
      </c>
      <c r="G6" s="55">
        <v>244700.51749999993</v>
      </c>
      <c r="H6" s="55">
        <v>161189.53107999999</v>
      </c>
    </row>
    <row r="7" spans="1:8" x14ac:dyDescent="0.25">
      <c r="A7" s="6">
        <v>2017</v>
      </c>
      <c r="B7" s="6" t="s">
        <v>312</v>
      </c>
      <c r="C7" s="55">
        <v>11481776.122</v>
      </c>
      <c r="D7" s="55">
        <v>8587357.5080000013</v>
      </c>
      <c r="E7" s="55">
        <v>837844.53799999983</v>
      </c>
      <c r="F7" s="55">
        <v>278822.90299999993</v>
      </c>
      <c r="G7" s="55">
        <v>483681.92599999998</v>
      </c>
      <c r="H7" s="55">
        <v>142269.92700000005</v>
      </c>
    </row>
  </sheetData>
  <pageMargins left="0.7" right="0.7" top="0.78740157499999996" bottom="0.78740157499999996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B43E7-5E7F-47D8-B36B-F6F6E0C7BB85}">
  <dimension ref="B1:E7"/>
  <sheetViews>
    <sheetView topLeftCell="B1" workbookViewId="0">
      <selection activeCell="B1" sqref="B1"/>
    </sheetView>
  </sheetViews>
  <sheetFormatPr defaultRowHeight="15" x14ac:dyDescent="0.25"/>
  <cols>
    <col min="2" max="2" width="44.42578125" customWidth="1"/>
    <col min="3" max="3" width="18.42578125" bestFit="1" customWidth="1"/>
    <col min="4" max="4" width="17.85546875" bestFit="1" customWidth="1"/>
  </cols>
  <sheetData>
    <row r="1" spans="2:5" ht="15.75" thickBot="1" x14ac:dyDescent="0.3">
      <c r="B1" s="79" t="s">
        <v>314</v>
      </c>
      <c r="C1" s="92" t="s">
        <v>280</v>
      </c>
      <c r="D1" s="103" t="s">
        <v>315</v>
      </c>
      <c r="E1" s="93" t="s">
        <v>283</v>
      </c>
    </row>
    <row r="2" spans="2:5" x14ac:dyDescent="0.25">
      <c r="B2" s="63" t="s">
        <v>28</v>
      </c>
      <c r="C2" s="63" t="s">
        <v>312</v>
      </c>
      <c r="D2" s="71">
        <v>11481776.122</v>
      </c>
      <c r="E2" s="67">
        <v>0.52640318098259409</v>
      </c>
    </row>
    <row r="3" spans="2:5" x14ac:dyDescent="0.25">
      <c r="B3" s="6" t="s">
        <v>29</v>
      </c>
      <c r="C3" s="63" t="s">
        <v>312</v>
      </c>
      <c r="D3" s="55">
        <v>8587357.5080000013</v>
      </c>
      <c r="E3" s="56">
        <v>0.39370322678426833</v>
      </c>
    </row>
    <row r="4" spans="2:5" x14ac:dyDescent="0.25">
      <c r="B4" s="6" t="s">
        <v>30</v>
      </c>
      <c r="C4" s="63" t="s">
        <v>312</v>
      </c>
      <c r="D4" s="55">
        <v>837844.53799999983</v>
      </c>
      <c r="E4" s="56">
        <v>3.841252653646645E-2</v>
      </c>
    </row>
    <row r="5" spans="2:5" x14ac:dyDescent="0.25">
      <c r="B5" s="6" t="s">
        <v>110</v>
      </c>
      <c r="C5" s="63" t="s">
        <v>312</v>
      </c>
      <c r="D5" s="55">
        <v>278822.90299999993</v>
      </c>
      <c r="E5" s="56">
        <v>1.278314970701893E-2</v>
      </c>
    </row>
    <row r="6" spans="2:5" x14ac:dyDescent="0.25">
      <c r="B6" s="6" t="s">
        <v>111</v>
      </c>
      <c r="C6" s="63" t="s">
        <v>312</v>
      </c>
      <c r="D6" s="55">
        <v>483681.92599999998</v>
      </c>
      <c r="E6" s="56">
        <v>2.2175289060229222E-2</v>
      </c>
    </row>
    <row r="7" spans="2:5" x14ac:dyDescent="0.25">
      <c r="B7" s="6" t="s">
        <v>32</v>
      </c>
      <c r="C7" s="63" t="s">
        <v>312</v>
      </c>
      <c r="D7" s="55">
        <v>142269.92700000005</v>
      </c>
      <c r="E7" s="56">
        <v>6.5226269294228522E-3</v>
      </c>
    </row>
  </sheetData>
  <pageMargins left="0.7" right="0.7" top="0.78740157499999996" bottom="0.78740157499999996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A7219-92D4-4C93-9F67-7650E14220A6}">
  <dimension ref="A1:D7"/>
  <sheetViews>
    <sheetView workbookViewId="0"/>
  </sheetViews>
  <sheetFormatPr defaultRowHeight="15" x14ac:dyDescent="0.25"/>
  <cols>
    <col min="1" max="1" width="44.85546875" customWidth="1"/>
    <col min="2" max="2" width="15" customWidth="1"/>
    <col min="3" max="3" width="18.42578125" bestFit="1" customWidth="1"/>
    <col min="4" max="4" width="10.140625" bestFit="1" customWidth="1"/>
  </cols>
  <sheetData>
    <row r="1" spans="1:4" ht="15.75" thickBot="1" x14ac:dyDescent="0.3">
      <c r="A1" s="79" t="s">
        <v>314</v>
      </c>
      <c r="B1" s="92" t="s">
        <v>280</v>
      </c>
      <c r="C1" s="103" t="s">
        <v>316</v>
      </c>
      <c r="D1" s="93" t="s">
        <v>283</v>
      </c>
    </row>
    <row r="2" spans="1:4" x14ac:dyDescent="0.25">
      <c r="A2" s="6" t="s">
        <v>28</v>
      </c>
      <c r="B2" s="6" t="s">
        <v>297</v>
      </c>
      <c r="C2" s="55">
        <v>10620076.876000002</v>
      </c>
      <c r="D2" s="57">
        <v>0.48855407524354366</v>
      </c>
    </row>
    <row r="3" spans="1:4" x14ac:dyDescent="0.25">
      <c r="A3" s="6" t="s">
        <v>29</v>
      </c>
      <c r="B3" s="6" t="s">
        <v>297</v>
      </c>
      <c r="C3" s="55">
        <v>7643556</v>
      </c>
      <c r="D3" s="57">
        <v>0.35162555570489817</v>
      </c>
    </row>
    <row r="4" spans="1:4" x14ac:dyDescent="0.25">
      <c r="A4" s="6" t="s">
        <v>30</v>
      </c>
      <c r="B4" s="6" t="s">
        <v>297</v>
      </c>
      <c r="C4" s="55">
        <v>958822.21000000008</v>
      </c>
      <c r="D4" s="57">
        <v>4.4108578836008869E-2</v>
      </c>
    </row>
    <row r="5" spans="1:4" x14ac:dyDescent="0.25">
      <c r="A5" s="6" t="s">
        <v>31</v>
      </c>
      <c r="B5" s="6" t="s">
        <v>297</v>
      </c>
      <c r="C5" s="55">
        <v>1473043.91</v>
      </c>
      <c r="D5" s="57">
        <v>6.7764255724883288E-2</v>
      </c>
    </row>
    <row r="6" spans="1:4" x14ac:dyDescent="0.25">
      <c r="A6" s="6" t="s">
        <v>111</v>
      </c>
      <c r="B6" s="6" t="s">
        <v>297</v>
      </c>
      <c r="C6" s="55">
        <v>834045.33599999954</v>
      </c>
      <c r="D6" s="57">
        <v>3.8368483825339722E-2</v>
      </c>
    </row>
    <row r="7" spans="1:4" x14ac:dyDescent="0.25">
      <c r="A7" s="6" t="s">
        <v>32</v>
      </c>
      <c r="B7" s="6" t="s">
        <v>297</v>
      </c>
      <c r="C7" s="55">
        <v>208227.21500000008</v>
      </c>
      <c r="D7" s="57">
        <v>9.5790506653262355E-3</v>
      </c>
    </row>
  </sheetData>
  <pageMargins left="0.7" right="0.7" top="0.78740157499999996" bottom="0.78740157499999996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B9650-9533-45FF-AAA2-183D70930903}">
  <dimension ref="A1:C26"/>
  <sheetViews>
    <sheetView workbookViewId="0"/>
  </sheetViews>
  <sheetFormatPr defaultRowHeight="15" x14ac:dyDescent="0.25"/>
  <cols>
    <col min="1" max="1" width="24.42578125" customWidth="1"/>
    <col min="2" max="2" width="13" customWidth="1"/>
    <col min="3" max="3" width="43.85546875" bestFit="1" customWidth="1"/>
  </cols>
  <sheetData>
    <row r="1" spans="1:3" ht="15.75" thickBot="1" x14ac:dyDescent="0.3">
      <c r="A1" s="79" t="s">
        <v>314</v>
      </c>
      <c r="B1" s="79" t="s">
        <v>280</v>
      </c>
      <c r="C1" s="79" t="s">
        <v>356</v>
      </c>
    </row>
    <row r="2" spans="1:3" x14ac:dyDescent="0.25">
      <c r="A2" s="104" t="s">
        <v>28</v>
      </c>
      <c r="B2" s="104" t="s">
        <v>308</v>
      </c>
      <c r="C2" s="105">
        <v>0.924950701281406</v>
      </c>
    </row>
    <row r="3" spans="1:3" x14ac:dyDescent="0.25">
      <c r="A3" s="44" t="s">
        <v>29</v>
      </c>
      <c r="B3" s="104" t="s">
        <v>308</v>
      </c>
      <c r="C3" s="106">
        <v>0.8900940706007926</v>
      </c>
    </row>
    <row r="4" spans="1:3" x14ac:dyDescent="0.25">
      <c r="A4" s="44" t="s">
        <v>30</v>
      </c>
      <c r="B4" s="104" t="s">
        <v>308</v>
      </c>
      <c r="C4" s="106">
        <v>1.1443915505957505</v>
      </c>
    </row>
    <row r="5" spans="1:3" x14ac:dyDescent="0.25">
      <c r="A5" s="44" t="s">
        <v>31</v>
      </c>
      <c r="B5" s="104" t="s">
        <v>308</v>
      </c>
      <c r="C5" s="106">
        <v>5.2830807446259183</v>
      </c>
    </row>
    <row r="6" spans="1:3" x14ac:dyDescent="0.25">
      <c r="A6" s="44" t="s">
        <v>32</v>
      </c>
      <c r="B6" s="104" t="s">
        <v>308</v>
      </c>
      <c r="C6" s="106">
        <v>1.4636066763427804</v>
      </c>
    </row>
    <row r="7" spans="1:3" x14ac:dyDescent="0.25">
      <c r="A7" s="45" t="s">
        <v>33</v>
      </c>
      <c r="B7" s="104" t="s">
        <v>308</v>
      </c>
      <c r="C7" s="106">
        <v>0.98010393030669329</v>
      </c>
    </row>
    <row r="26" spans="1:1" x14ac:dyDescent="0.25">
      <c r="A26" t="s">
        <v>34</v>
      </c>
    </row>
  </sheetData>
  <pageMargins left="0.7" right="0.7" top="0.78740157499999996" bottom="0.78740157499999996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5C37-5184-4651-B20D-4E16A70B6484}">
  <dimension ref="A1:H3"/>
  <sheetViews>
    <sheetView workbookViewId="0"/>
  </sheetViews>
  <sheetFormatPr defaultRowHeight="15" x14ac:dyDescent="0.25"/>
  <cols>
    <col min="1" max="1" width="41.5703125" customWidth="1"/>
    <col min="2" max="2" width="19.140625" bestFit="1" customWidth="1"/>
    <col min="3" max="3" width="13" customWidth="1"/>
    <col min="4" max="4" width="12.7109375" customWidth="1"/>
    <col min="5" max="5" width="13.42578125" customWidth="1"/>
    <col min="6" max="6" width="13.5703125" customWidth="1"/>
    <col min="7" max="7" width="13" customWidth="1"/>
    <col min="8" max="8" width="15.5703125" customWidth="1"/>
  </cols>
  <sheetData>
    <row r="1" spans="1:8" ht="15.75" thickBot="1" x14ac:dyDescent="0.3">
      <c r="A1" s="79" t="s">
        <v>318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112</v>
      </c>
      <c r="B2" s="63" t="s">
        <v>319</v>
      </c>
      <c r="C2" s="71">
        <v>7518004.5729999999</v>
      </c>
      <c r="D2" s="71">
        <v>7785718.5370000005</v>
      </c>
      <c r="E2" s="71">
        <v>8463005.8139999993</v>
      </c>
      <c r="F2" s="71">
        <v>8424260.0959999971</v>
      </c>
      <c r="G2" s="71">
        <v>8299637.7199999997</v>
      </c>
      <c r="H2" s="71">
        <v>8384760.1420000019</v>
      </c>
    </row>
    <row r="3" spans="1:8" x14ac:dyDescent="0.25">
      <c r="A3" s="6" t="s">
        <v>113</v>
      </c>
      <c r="B3" s="6" t="s">
        <v>297</v>
      </c>
      <c r="C3" s="55">
        <v>6490465.7460000003</v>
      </c>
      <c r="D3" s="55">
        <v>5899400.2936127102</v>
      </c>
      <c r="E3" s="55">
        <v>4786762.7062560013</v>
      </c>
      <c r="F3" s="55">
        <v>4641153.9659999991</v>
      </c>
      <c r="G3" s="55">
        <v>4696535.0766599979</v>
      </c>
      <c r="H3" s="55">
        <v>4354295.4300999995</v>
      </c>
    </row>
  </sheetData>
  <pageMargins left="0.7" right="0.7" top="0.78740157499999996" bottom="0.78740157499999996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581C-30CC-4AA4-B0F7-BAF630AEAA04}">
  <dimension ref="A1:D6"/>
  <sheetViews>
    <sheetView workbookViewId="0"/>
  </sheetViews>
  <sheetFormatPr defaultRowHeight="15" x14ac:dyDescent="0.25"/>
  <cols>
    <col min="1" max="1" width="31.42578125" customWidth="1"/>
    <col min="2" max="2" width="19.140625" bestFit="1" customWidth="1"/>
    <col min="3" max="3" width="16.140625" bestFit="1" customWidth="1"/>
  </cols>
  <sheetData>
    <row r="1" spans="1:4" ht="15.75" thickBot="1" x14ac:dyDescent="0.3">
      <c r="A1" s="79" t="s">
        <v>320</v>
      </c>
      <c r="B1" s="79" t="s">
        <v>280</v>
      </c>
      <c r="C1" s="103" t="s">
        <v>321</v>
      </c>
      <c r="D1" s="93" t="s">
        <v>283</v>
      </c>
    </row>
    <row r="2" spans="1:4" x14ac:dyDescent="0.25">
      <c r="A2" s="63" t="s">
        <v>114</v>
      </c>
      <c r="B2" s="63" t="s">
        <v>319</v>
      </c>
      <c r="C2" s="71">
        <v>34603.698999999986</v>
      </c>
      <c r="D2" s="67">
        <v>4.1269754189707849E-3</v>
      </c>
    </row>
    <row r="3" spans="1:4" x14ac:dyDescent="0.25">
      <c r="A3" s="6" t="s">
        <v>115</v>
      </c>
      <c r="B3" s="63" t="s">
        <v>319</v>
      </c>
      <c r="C3" s="55">
        <v>4139255.8149999999</v>
      </c>
      <c r="D3" s="56">
        <v>0.49366418894514397</v>
      </c>
    </row>
    <row r="4" spans="1:4" x14ac:dyDescent="0.25">
      <c r="A4" s="6" t="s">
        <v>116</v>
      </c>
      <c r="B4" s="63" t="s">
        <v>319</v>
      </c>
      <c r="C4" s="55">
        <v>3934431.3720000004</v>
      </c>
      <c r="D4" s="56">
        <v>0.46923600739538013</v>
      </c>
    </row>
    <row r="5" spans="1:4" x14ac:dyDescent="0.25">
      <c r="A5" s="6" t="s">
        <v>117</v>
      </c>
      <c r="B5" s="63" t="s">
        <v>319</v>
      </c>
      <c r="C5" s="55">
        <v>59948.643999999993</v>
      </c>
      <c r="D5" s="56">
        <v>7.1497148379608341E-3</v>
      </c>
    </row>
    <row r="6" spans="1:4" x14ac:dyDescent="0.25">
      <c r="A6" s="6" t="s">
        <v>118</v>
      </c>
      <c r="B6" s="63" t="s">
        <v>319</v>
      </c>
      <c r="C6" s="55">
        <v>216520.61200000005</v>
      </c>
      <c r="D6" s="56">
        <v>2.5823113402544371E-2</v>
      </c>
    </row>
  </sheetData>
  <pageMargins left="0.7" right="0.7" top="0.78740157499999996" bottom="0.78740157499999996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BDD9-F755-4AF5-B543-3CE745CAEC18}">
  <dimension ref="A1:H3"/>
  <sheetViews>
    <sheetView workbookViewId="0"/>
  </sheetViews>
  <sheetFormatPr defaultRowHeight="15" x14ac:dyDescent="0.25"/>
  <cols>
    <col min="1" max="1" width="31.5703125" bestFit="1" customWidth="1"/>
    <col min="2" max="2" width="15" bestFit="1" customWidth="1"/>
    <col min="3" max="3" width="12.5703125" customWidth="1"/>
    <col min="4" max="4" width="13.140625" customWidth="1"/>
    <col min="5" max="5" width="13.5703125" customWidth="1"/>
    <col min="6" max="6" width="12" customWidth="1"/>
    <col min="7" max="7" width="11.42578125" customWidth="1"/>
    <col min="8" max="8" width="11" customWidth="1"/>
  </cols>
  <sheetData>
    <row r="1" spans="1:8" ht="15.75" thickBot="1" x14ac:dyDescent="0.3">
      <c r="A1" s="79" t="s">
        <v>324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322</v>
      </c>
      <c r="B2" s="63" t="s">
        <v>323</v>
      </c>
      <c r="C2" s="71">
        <v>48.625999999999998</v>
      </c>
      <c r="D2" s="71">
        <v>49.911000000000001</v>
      </c>
      <c r="E2" s="71">
        <v>54.155999999999999</v>
      </c>
      <c r="F2" s="71">
        <v>53.189</v>
      </c>
      <c r="G2" s="71">
        <v>51.914000000000001</v>
      </c>
      <c r="H2" s="71">
        <v>51.552</v>
      </c>
    </row>
    <row r="3" spans="1:8" x14ac:dyDescent="0.25">
      <c r="A3" s="6" t="s">
        <v>119</v>
      </c>
      <c r="B3" s="6" t="s">
        <v>308</v>
      </c>
      <c r="C3" s="108">
        <v>0.86332293136794824</v>
      </c>
      <c r="D3" s="108">
        <v>0.75772072488583331</v>
      </c>
      <c r="E3" s="108">
        <v>0.56561023487433948</v>
      </c>
      <c r="F3" s="108">
        <v>0.55092719278737723</v>
      </c>
      <c r="G3" s="108">
        <v>0.56587229893486646</v>
      </c>
      <c r="H3" s="108">
        <v>0.51931067273933695</v>
      </c>
    </row>
  </sheetData>
  <pageMargins left="0.7" right="0.7" top="0.78740157499999996" bottom="0.78740157499999996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B473-2425-4237-8C8C-1021040BA2F1}">
  <dimension ref="A1:H3"/>
  <sheetViews>
    <sheetView workbookViewId="0"/>
  </sheetViews>
  <sheetFormatPr defaultRowHeight="15" x14ac:dyDescent="0.25"/>
  <cols>
    <col min="1" max="1" width="31.140625" customWidth="1"/>
    <col min="2" max="2" width="19.140625" bestFit="1" customWidth="1"/>
    <col min="3" max="3" width="13.140625" customWidth="1"/>
    <col min="4" max="4" width="12.42578125" customWidth="1"/>
    <col min="5" max="5" width="12.7109375" customWidth="1"/>
    <col min="6" max="6" width="11.42578125" customWidth="1"/>
    <col min="7" max="7" width="13.7109375" customWidth="1"/>
    <col min="8" max="8" width="11" customWidth="1"/>
  </cols>
  <sheetData>
    <row r="1" spans="1:8" ht="15.75" thickBot="1" x14ac:dyDescent="0.3">
      <c r="A1" s="79" t="s">
        <v>325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120</v>
      </c>
      <c r="B2" s="63" t="s">
        <v>319</v>
      </c>
      <c r="C2" s="71">
        <v>49195.729999999996</v>
      </c>
      <c r="D2" s="71">
        <v>55323.470999999998</v>
      </c>
      <c r="E2" s="71">
        <v>64150.689999999995</v>
      </c>
      <c r="F2" s="71">
        <v>74302.663</v>
      </c>
      <c r="G2" s="71">
        <v>75051.62</v>
      </c>
      <c r="H2" s="71">
        <v>78883.241999999998</v>
      </c>
    </row>
    <row r="3" spans="1:8" x14ac:dyDescent="0.25">
      <c r="A3" s="6" t="s">
        <v>121</v>
      </c>
      <c r="B3" s="6" t="s">
        <v>297</v>
      </c>
      <c r="C3" s="55">
        <v>282046.88</v>
      </c>
      <c r="D3" s="55">
        <v>251893.25444439999</v>
      </c>
      <c r="E3" s="55">
        <v>255748.60107</v>
      </c>
      <c r="F3" s="55">
        <v>275092.73499999999</v>
      </c>
      <c r="G3" s="55">
        <v>286283.23782999994</v>
      </c>
      <c r="H3" s="55">
        <v>304325.86880000011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A4AB2-9750-4A6A-8541-6D91AD209C4A}">
  <dimension ref="A1:B9"/>
  <sheetViews>
    <sheetView workbookViewId="0"/>
  </sheetViews>
  <sheetFormatPr defaultRowHeight="15" x14ac:dyDescent="0.25"/>
  <cols>
    <col min="1" max="1" width="33.7109375" customWidth="1"/>
    <col min="2" max="2" width="13" customWidth="1"/>
    <col min="3" max="3" width="17.42578125" customWidth="1"/>
  </cols>
  <sheetData>
    <row r="1" spans="1:2" ht="15.75" thickBot="1" x14ac:dyDescent="0.3">
      <c r="A1" s="79" t="s">
        <v>286</v>
      </c>
      <c r="B1" s="82" t="s">
        <v>283</v>
      </c>
    </row>
    <row r="2" spans="1:2" x14ac:dyDescent="0.25">
      <c r="A2" s="63" t="s">
        <v>52</v>
      </c>
      <c r="B2" s="80">
        <v>0.25393200642520758</v>
      </c>
    </row>
    <row r="3" spans="1:2" x14ac:dyDescent="0.25">
      <c r="A3" s="6" t="s">
        <v>53</v>
      </c>
      <c r="B3" s="54">
        <v>0.22452626123025277</v>
      </c>
    </row>
    <row r="4" spans="1:2" x14ac:dyDescent="0.25">
      <c r="A4" s="6" t="s">
        <v>54</v>
      </c>
      <c r="B4" s="54">
        <v>0.17927205622058845</v>
      </c>
    </row>
    <row r="5" spans="1:2" x14ac:dyDescent="0.25">
      <c r="A5" s="6" t="s">
        <v>55</v>
      </c>
      <c r="B5" s="54">
        <v>0.11029758687651203</v>
      </c>
    </row>
    <row r="6" spans="1:2" x14ac:dyDescent="0.25">
      <c r="A6" s="6" t="s">
        <v>56</v>
      </c>
      <c r="B6" s="54">
        <v>3.684855652655606E-2</v>
      </c>
    </row>
    <row r="7" spans="1:2" x14ac:dyDescent="0.25">
      <c r="A7" s="6" t="s">
        <v>57</v>
      </c>
      <c r="B7" s="54">
        <v>1.3146529402065347E-2</v>
      </c>
    </row>
    <row r="8" spans="1:2" x14ac:dyDescent="0.25">
      <c r="A8" s="6" t="s">
        <v>8</v>
      </c>
      <c r="B8" s="54">
        <v>0.18197700331881769</v>
      </c>
    </row>
    <row r="9" spans="1:2" x14ac:dyDescent="0.25">
      <c r="B9" s="70"/>
    </row>
  </sheetData>
  <pageMargins left="0.7" right="0.7" top="0.78740157499999996" bottom="0.78740157499999996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015C-9983-491A-A081-9B770375D309}">
  <dimension ref="A1:H3"/>
  <sheetViews>
    <sheetView workbookViewId="0"/>
  </sheetViews>
  <sheetFormatPr defaultRowHeight="15" x14ac:dyDescent="0.25"/>
  <cols>
    <col min="1" max="1" width="40.28515625" bestFit="1" customWidth="1"/>
    <col min="2" max="2" width="15" bestFit="1" customWidth="1"/>
  </cols>
  <sheetData>
    <row r="1" spans="1:8" ht="15.75" thickBot="1" x14ac:dyDescent="0.3">
      <c r="A1" s="79" t="s">
        <v>326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327</v>
      </c>
      <c r="B2" s="63" t="s">
        <v>323</v>
      </c>
      <c r="C2" s="109">
        <v>0.33189999999999997</v>
      </c>
      <c r="D2" s="109">
        <v>0.37219999999999998</v>
      </c>
      <c r="E2" s="109">
        <v>0.43339999999999995</v>
      </c>
      <c r="F2" s="109">
        <v>0.49719999999999998</v>
      </c>
      <c r="G2" s="109">
        <v>0.501</v>
      </c>
      <c r="H2" s="109">
        <v>0.52021341419101308</v>
      </c>
    </row>
    <row r="3" spans="1:8" x14ac:dyDescent="0.25">
      <c r="A3" s="6" t="s">
        <v>122</v>
      </c>
      <c r="B3" s="6" t="s">
        <v>308</v>
      </c>
      <c r="C3" s="108">
        <v>5.7331577354376089</v>
      </c>
      <c r="D3" s="108">
        <v>4.5530992934436396</v>
      </c>
      <c r="E3" s="108">
        <v>3.9866851170268007</v>
      </c>
      <c r="F3" s="108">
        <v>3.7023267254903094</v>
      </c>
      <c r="G3" s="108">
        <v>3.8144844806446838</v>
      </c>
      <c r="H3" s="108">
        <v>3.8579280340552442</v>
      </c>
    </row>
  </sheetData>
  <pageMargins left="0.7" right="0.7" top="0.78740157499999996" bottom="0.78740157499999996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BEC8C-19B8-4ACD-8502-DF4E39B03D46}">
  <dimension ref="A1:H4"/>
  <sheetViews>
    <sheetView workbookViewId="0"/>
  </sheetViews>
  <sheetFormatPr defaultRowHeight="15" x14ac:dyDescent="0.25"/>
  <cols>
    <col min="1" max="1" width="57.28515625" bestFit="1" customWidth="1"/>
    <col min="2" max="2" width="9" bestFit="1" customWidth="1"/>
  </cols>
  <sheetData>
    <row r="1" spans="1:8" x14ac:dyDescent="0.25">
      <c r="A1" s="85" t="s">
        <v>295</v>
      </c>
      <c r="B1" s="85"/>
    </row>
    <row r="2" spans="1:8" x14ac:dyDescent="0.25">
      <c r="A2" s="6"/>
      <c r="B2" s="6" t="s">
        <v>280</v>
      </c>
      <c r="C2" s="58">
        <v>2012</v>
      </c>
      <c r="D2" s="58">
        <v>2013</v>
      </c>
      <c r="E2" s="58">
        <v>2014</v>
      </c>
      <c r="F2" s="58">
        <v>2015</v>
      </c>
      <c r="G2" s="58">
        <v>2016</v>
      </c>
      <c r="H2" s="58">
        <v>2017</v>
      </c>
    </row>
    <row r="3" spans="1:8" x14ac:dyDescent="0.25">
      <c r="A3" s="58" t="s">
        <v>123</v>
      </c>
      <c r="B3" s="68" t="s">
        <v>247</v>
      </c>
      <c r="C3" s="60">
        <v>2021</v>
      </c>
      <c r="D3" s="60">
        <v>1883</v>
      </c>
      <c r="E3" s="60">
        <v>1982</v>
      </c>
      <c r="F3" s="60">
        <v>2062</v>
      </c>
      <c r="G3" s="60">
        <v>2124</v>
      </c>
      <c r="H3" s="60">
        <v>2169</v>
      </c>
    </row>
    <row r="4" spans="1:8" x14ac:dyDescent="0.25">
      <c r="A4" s="58" t="s">
        <v>82</v>
      </c>
      <c r="B4" s="68" t="s">
        <v>247</v>
      </c>
      <c r="C4" s="60">
        <v>1756</v>
      </c>
      <c r="D4" s="60">
        <v>1813</v>
      </c>
      <c r="E4" s="60">
        <v>1868</v>
      </c>
      <c r="F4" s="60">
        <v>1848</v>
      </c>
      <c r="G4" s="60">
        <v>1881</v>
      </c>
      <c r="H4" s="60">
        <v>1878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76629-3848-4C26-967A-DC65FD99F35E}">
  <dimension ref="A1:H8"/>
  <sheetViews>
    <sheetView workbookViewId="0"/>
  </sheetViews>
  <sheetFormatPr defaultRowHeight="15" x14ac:dyDescent="0.25"/>
  <cols>
    <col min="1" max="1" width="18.5703125" customWidth="1"/>
    <col min="2" max="2" width="13.85546875" bestFit="1" customWidth="1"/>
    <col min="3" max="3" width="12.7109375" customWidth="1"/>
    <col min="4" max="4" width="16.7109375" customWidth="1"/>
    <col min="5" max="5" width="13.42578125" customWidth="1"/>
    <col min="6" max="6" width="15.85546875" customWidth="1"/>
    <col min="7" max="7" width="14.42578125" customWidth="1"/>
    <col min="8" max="8" width="14.28515625" customWidth="1"/>
  </cols>
  <sheetData>
    <row r="1" spans="1:8" ht="15.75" thickBot="1" x14ac:dyDescent="0.3">
      <c r="A1" s="79" t="s">
        <v>328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124</v>
      </c>
      <c r="B2" s="63" t="s">
        <v>329</v>
      </c>
      <c r="C2" s="71">
        <v>952185</v>
      </c>
      <c r="D2" s="71">
        <v>952862</v>
      </c>
      <c r="E2" s="71">
        <v>952510</v>
      </c>
      <c r="F2" s="71">
        <v>941391</v>
      </c>
      <c r="G2" s="71">
        <v>904355</v>
      </c>
      <c r="H2" s="71">
        <v>875895</v>
      </c>
    </row>
    <row r="3" spans="1:8" x14ac:dyDescent="0.25">
      <c r="A3" s="6" t="s">
        <v>125</v>
      </c>
      <c r="B3" s="6" t="s">
        <v>329</v>
      </c>
      <c r="C3" s="55">
        <v>958399</v>
      </c>
      <c r="D3" s="55">
        <v>954108</v>
      </c>
      <c r="E3" s="55">
        <v>1047239</v>
      </c>
      <c r="F3" s="55">
        <v>997088</v>
      </c>
      <c r="G3" s="55">
        <v>1059237</v>
      </c>
      <c r="H3" s="55">
        <v>1085271</v>
      </c>
    </row>
    <row r="4" spans="1:8" x14ac:dyDescent="0.25">
      <c r="A4" s="6" t="s">
        <v>126</v>
      </c>
      <c r="B4" s="6" t="s">
        <v>329</v>
      </c>
      <c r="C4" s="55">
        <v>523896</v>
      </c>
      <c r="D4" s="55">
        <v>517989</v>
      </c>
      <c r="E4" s="55">
        <v>527059</v>
      </c>
      <c r="F4" s="55">
        <v>541374</v>
      </c>
      <c r="G4" s="55">
        <v>563274</v>
      </c>
      <c r="H4" s="55">
        <v>589240</v>
      </c>
    </row>
    <row r="5" spans="1:8" x14ac:dyDescent="0.25">
      <c r="A5" s="6" t="s">
        <v>127</v>
      </c>
      <c r="B5" s="6" t="s">
        <v>329</v>
      </c>
      <c r="C5" s="55">
        <v>298416</v>
      </c>
      <c r="D5" s="55">
        <v>334369</v>
      </c>
      <c r="E5" s="55">
        <v>403149</v>
      </c>
      <c r="F5" s="55">
        <v>476086</v>
      </c>
      <c r="G5" s="55">
        <v>522552</v>
      </c>
      <c r="H5" s="55">
        <v>569651</v>
      </c>
    </row>
    <row r="6" spans="1:8" x14ac:dyDescent="0.25">
      <c r="A6" s="6" t="s">
        <v>128</v>
      </c>
      <c r="B6" s="6" t="s">
        <v>329</v>
      </c>
      <c r="C6" s="55">
        <v>5795</v>
      </c>
      <c r="D6" s="55">
        <v>6364</v>
      </c>
      <c r="E6" s="55">
        <v>6646</v>
      </c>
      <c r="F6" s="55">
        <v>7341</v>
      </c>
      <c r="G6" s="55">
        <v>8374</v>
      </c>
      <c r="H6" s="55">
        <v>14165</v>
      </c>
    </row>
    <row r="7" spans="1:8" x14ac:dyDescent="0.25">
      <c r="A7" s="6" t="s">
        <v>129</v>
      </c>
      <c r="B7" s="6" t="s">
        <v>329</v>
      </c>
      <c r="C7" s="55">
        <v>28743</v>
      </c>
      <c r="D7" s="55">
        <v>21462</v>
      </c>
      <c r="E7" s="55">
        <v>18581</v>
      </c>
      <c r="F7" s="55">
        <v>23103</v>
      </c>
      <c r="G7" s="55">
        <v>18416</v>
      </c>
      <c r="H7" s="55">
        <v>11869</v>
      </c>
    </row>
    <row r="8" spans="1:8" x14ac:dyDescent="0.25">
      <c r="A8" s="6" t="s">
        <v>130</v>
      </c>
      <c r="B8" s="6" t="s">
        <v>329</v>
      </c>
      <c r="C8" s="55">
        <v>2767434</v>
      </c>
      <c r="D8" s="55">
        <v>2787154</v>
      </c>
      <c r="E8" s="55">
        <v>2955184</v>
      </c>
      <c r="F8" s="55">
        <v>2986383</v>
      </c>
      <c r="G8" s="55">
        <v>3076208</v>
      </c>
      <c r="H8" s="55">
        <v>3146091</v>
      </c>
    </row>
  </sheetData>
  <pageMargins left="0.7" right="0.7" top="0.78740157499999996" bottom="0.78740157499999996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2DBA-9488-49B6-B693-AD20EB0D5D8B}">
  <dimension ref="A1:D8"/>
  <sheetViews>
    <sheetView workbookViewId="0"/>
  </sheetViews>
  <sheetFormatPr defaultRowHeight="15" x14ac:dyDescent="0.25"/>
  <cols>
    <col min="1" max="2" width="14.140625" customWidth="1"/>
    <col min="3" max="3" width="18.42578125" bestFit="1" customWidth="1"/>
    <col min="4" max="4" width="11.140625" bestFit="1" customWidth="1"/>
  </cols>
  <sheetData>
    <row r="1" spans="1:4" ht="15.75" thickBot="1" x14ac:dyDescent="0.3">
      <c r="A1" s="79" t="s">
        <v>328</v>
      </c>
      <c r="B1" s="79" t="s">
        <v>280</v>
      </c>
      <c r="C1" s="79" t="s">
        <v>330</v>
      </c>
      <c r="D1" s="79" t="s">
        <v>283</v>
      </c>
    </row>
    <row r="2" spans="1:4" x14ac:dyDescent="0.25">
      <c r="A2" s="63" t="s">
        <v>124</v>
      </c>
      <c r="B2" s="63" t="s">
        <v>329</v>
      </c>
      <c r="C2" s="71">
        <v>875895</v>
      </c>
      <c r="D2" s="110">
        <v>0.27840739508170614</v>
      </c>
    </row>
    <row r="3" spans="1:4" x14ac:dyDescent="0.25">
      <c r="A3" s="6" t="s">
        <v>125</v>
      </c>
      <c r="B3" s="63" t="s">
        <v>329</v>
      </c>
      <c r="C3" s="55">
        <v>1085271</v>
      </c>
      <c r="D3" s="76">
        <v>0.34495855332855918</v>
      </c>
    </row>
    <row r="4" spans="1:4" x14ac:dyDescent="0.25">
      <c r="A4" s="6" t="s">
        <v>126</v>
      </c>
      <c r="B4" s="63" t="s">
        <v>329</v>
      </c>
      <c r="C4" s="55">
        <v>589240</v>
      </c>
      <c r="D4" s="76">
        <v>0.18729273883050426</v>
      </c>
    </row>
    <row r="5" spans="1:4" x14ac:dyDescent="0.25">
      <c r="A5" s="6" t="s">
        <v>127</v>
      </c>
      <c r="B5" s="63" t="s">
        <v>329</v>
      </c>
      <c r="C5" s="55">
        <v>569651</v>
      </c>
      <c r="D5" s="76">
        <v>0.18106628193526506</v>
      </c>
    </row>
    <row r="6" spans="1:4" x14ac:dyDescent="0.25">
      <c r="A6" s="6" t="s">
        <v>128</v>
      </c>
      <c r="B6" s="63" t="s">
        <v>329</v>
      </c>
      <c r="C6" s="55">
        <v>14165</v>
      </c>
      <c r="D6" s="76">
        <v>4.5024126765563994E-3</v>
      </c>
    </row>
    <row r="7" spans="1:4" x14ac:dyDescent="0.25">
      <c r="A7" s="6" t="s">
        <v>129</v>
      </c>
      <c r="B7" s="63" t="s">
        <v>329</v>
      </c>
      <c r="C7" s="55">
        <v>11869</v>
      </c>
      <c r="D7" s="76">
        <v>3.7726181474089593E-3</v>
      </c>
    </row>
    <row r="8" spans="1:4" x14ac:dyDescent="0.25">
      <c r="D8" s="77"/>
    </row>
  </sheetData>
  <pageMargins left="0.7" right="0.7" top="0.78740157499999996" bottom="0.78740157499999996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4353B-26DC-4C66-8FB7-F9FB0699F64D}">
  <dimension ref="A1:D7"/>
  <sheetViews>
    <sheetView workbookViewId="0"/>
  </sheetViews>
  <sheetFormatPr defaultRowHeight="15" x14ac:dyDescent="0.25"/>
  <cols>
    <col min="1" max="1" width="31.5703125" customWidth="1"/>
    <col min="2" max="2" width="13.85546875" bestFit="1" customWidth="1"/>
    <col min="3" max="3" width="18.42578125" bestFit="1" customWidth="1"/>
  </cols>
  <sheetData>
    <row r="1" spans="1:4" ht="15.75" thickBot="1" x14ac:dyDescent="0.3">
      <c r="A1" s="79" t="s">
        <v>331</v>
      </c>
      <c r="B1" s="79" t="s">
        <v>280</v>
      </c>
      <c r="C1" s="79" t="s">
        <v>330</v>
      </c>
      <c r="D1" s="79" t="s">
        <v>283</v>
      </c>
    </row>
    <row r="2" spans="1:4" x14ac:dyDescent="0.25">
      <c r="A2" s="63" t="s">
        <v>146</v>
      </c>
      <c r="B2" s="63" t="s">
        <v>329</v>
      </c>
      <c r="C2" s="71">
        <v>10577</v>
      </c>
      <c r="D2" s="67">
        <v>3.3618957620742693E-3</v>
      </c>
    </row>
    <row r="3" spans="1:4" x14ac:dyDescent="0.25">
      <c r="A3" s="6" t="s">
        <v>131</v>
      </c>
      <c r="B3" s="63" t="s">
        <v>329</v>
      </c>
      <c r="C3" s="55">
        <v>55308</v>
      </c>
      <c r="D3" s="56">
        <v>1.7579911070595224E-2</v>
      </c>
    </row>
    <row r="4" spans="1:4" x14ac:dyDescent="0.25">
      <c r="A4" s="6" t="s">
        <v>132</v>
      </c>
      <c r="B4" s="63" t="s">
        <v>329</v>
      </c>
      <c r="C4" s="55">
        <v>453492</v>
      </c>
      <c r="D4" s="56">
        <v>0.1441445908589421</v>
      </c>
    </row>
    <row r="5" spans="1:4" x14ac:dyDescent="0.25">
      <c r="A5" s="6" t="s">
        <v>133</v>
      </c>
      <c r="B5" s="63" t="s">
        <v>329</v>
      </c>
      <c r="C5" s="55">
        <v>1144316</v>
      </c>
      <c r="D5" s="56">
        <v>0.36372628763757947</v>
      </c>
    </row>
    <row r="6" spans="1:4" x14ac:dyDescent="0.25">
      <c r="A6" s="6" t="s">
        <v>134</v>
      </c>
      <c r="B6" s="63" t="s">
        <v>329</v>
      </c>
      <c r="C6" s="55">
        <v>733285</v>
      </c>
      <c r="D6" s="56">
        <v>0.23307812774646378</v>
      </c>
    </row>
    <row r="7" spans="1:4" x14ac:dyDescent="0.25">
      <c r="A7" s="6" t="s">
        <v>135</v>
      </c>
      <c r="B7" s="63" t="s">
        <v>329</v>
      </c>
      <c r="C7" s="55">
        <v>749113</v>
      </c>
      <c r="D7" s="56">
        <v>0.23810918692434518</v>
      </c>
    </row>
  </sheetData>
  <pageMargins left="0.7" right="0.7" top="0.78740157499999996" bottom="0.78740157499999996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45BD7-7A93-42C5-B6D6-2C34A1099AD0}">
  <dimension ref="A1:H3"/>
  <sheetViews>
    <sheetView workbookViewId="0"/>
  </sheetViews>
  <sheetFormatPr defaultRowHeight="15" x14ac:dyDescent="0.25"/>
  <cols>
    <col min="1" max="1" width="11.85546875" bestFit="1" customWidth="1"/>
    <col min="2" max="2" width="13.85546875" bestFit="1" customWidth="1"/>
    <col min="3" max="3" width="11" customWidth="1"/>
    <col min="4" max="4" width="11.85546875" customWidth="1"/>
    <col min="5" max="5" width="11.7109375" customWidth="1"/>
    <col min="6" max="6" width="11.5703125" customWidth="1"/>
    <col min="7" max="7" width="11" customWidth="1"/>
    <col min="8" max="8" width="12.140625" customWidth="1"/>
  </cols>
  <sheetData>
    <row r="1" spans="1:8" ht="15.75" thickBot="1" x14ac:dyDescent="0.3">
      <c r="A1" s="79" t="s">
        <v>328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136</v>
      </c>
      <c r="B2" s="63" t="s">
        <v>329</v>
      </c>
      <c r="C2" s="71">
        <v>691867</v>
      </c>
      <c r="D2" s="71">
        <v>591097</v>
      </c>
      <c r="E2" s="71">
        <v>554320</v>
      </c>
      <c r="F2" s="71">
        <v>456883</v>
      </c>
      <c r="G2" s="71">
        <v>350175</v>
      </c>
      <c r="H2" s="71">
        <v>257337</v>
      </c>
    </row>
    <row r="3" spans="1:8" x14ac:dyDescent="0.25">
      <c r="A3" s="6" t="s">
        <v>137</v>
      </c>
      <c r="B3" s="6" t="s">
        <v>329</v>
      </c>
      <c r="C3" s="55">
        <v>259971</v>
      </c>
      <c r="D3" s="55">
        <v>361765</v>
      </c>
      <c r="E3" s="55">
        <v>398184</v>
      </c>
      <c r="F3" s="55">
        <v>484508</v>
      </c>
      <c r="G3" s="55">
        <v>554180</v>
      </c>
      <c r="H3" s="55">
        <v>618558</v>
      </c>
    </row>
  </sheetData>
  <pageMargins left="0.7" right="0.7" top="0.78740157499999996" bottom="0.78740157499999996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3776-E2FB-418F-BFE6-CBE8EA4D66A9}">
  <dimension ref="A1:H7"/>
  <sheetViews>
    <sheetView workbookViewId="0"/>
  </sheetViews>
  <sheetFormatPr defaultRowHeight="15" x14ac:dyDescent="0.25"/>
  <cols>
    <col min="1" max="1" width="35.7109375" bestFit="1" customWidth="1"/>
    <col min="2" max="2" width="13.85546875" bestFit="1" customWidth="1"/>
    <col min="3" max="3" width="10.28515625" customWidth="1"/>
    <col min="4" max="6" width="9.7109375" customWidth="1"/>
    <col min="7" max="7" width="9.85546875" customWidth="1"/>
    <col min="8" max="8" width="11.140625" customWidth="1"/>
  </cols>
  <sheetData>
    <row r="1" spans="1:8" ht="15.75" thickBot="1" x14ac:dyDescent="0.3">
      <c r="A1" s="79" t="s">
        <v>332</v>
      </c>
      <c r="B1" s="81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71" t="s">
        <v>146</v>
      </c>
      <c r="B2" s="63" t="s">
        <v>329</v>
      </c>
      <c r="C2" s="111">
        <v>2009</v>
      </c>
      <c r="D2" s="111">
        <v>430</v>
      </c>
      <c r="E2" s="111">
        <v>256</v>
      </c>
      <c r="F2" s="111">
        <v>55</v>
      </c>
      <c r="G2" s="111">
        <v>89</v>
      </c>
      <c r="H2" s="111">
        <v>217</v>
      </c>
    </row>
    <row r="3" spans="1:8" x14ac:dyDescent="0.25">
      <c r="A3" s="55" t="s">
        <v>131</v>
      </c>
      <c r="B3" s="63" t="s">
        <v>329</v>
      </c>
      <c r="C3" s="60">
        <v>86254</v>
      </c>
      <c r="D3" s="60">
        <v>93038</v>
      </c>
      <c r="E3" s="60">
        <v>80856</v>
      </c>
      <c r="F3" s="60">
        <v>79247</v>
      </c>
      <c r="G3" s="60">
        <v>58688</v>
      </c>
      <c r="H3" s="60">
        <v>42234</v>
      </c>
    </row>
    <row r="4" spans="1:8" x14ac:dyDescent="0.25">
      <c r="A4" s="55" t="s">
        <v>132</v>
      </c>
      <c r="B4" s="63" t="s">
        <v>329</v>
      </c>
      <c r="C4" s="60">
        <v>589722</v>
      </c>
      <c r="D4" s="60">
        <v>485742</v>
      </c>
      <c r="E4" s="60">
        <v>461840</v>
      </c>
      <c r="F4" s="60">
        <v>369071</v>
      </c>
      <c r="G4" s="60">
        <v>282614</v>
      </c>
      <c r="H4" s="60">
        <v>205900</v>
      </c>
    </row>
    <row r="5" spans="1:8" x14ac:dyDescent="0.25">
      <c r="A5" s="55" t="s">
        <v>133</v>
      </c>
      <c r="B5" s="63" t="s">
        <v>329</v>
      </c>
      <c r="C5" s="60">
        <v>247353</v>
      </c>
      <c r="D5" s="60">
        <v>334477</v>
      </c>
      <c r="E5" s="60">
        <v>365710</v>
      </c>
      <c r="F5" s="60">
        <v>425508</v>
      </c>
      <c r="G5" s="60">
        <v>449677</v>
      </c>
      <c r="H5" s="60">
        <v>468482</v>
      </c>
    </row>
    <row r="6" spans="1:8" x14ac:dyDescent="0.25">
      <c r="A6" s="55" t="s">
        <v>138</v>
      </c>
      <c r="B6" s="63" t="s">
        <v>329</v>
      </c>
      <c r="C6" s="60">
        <v>26847</v>
      </c>
      <c r="D6" s="60">
        <v>39175</v>
      </c>
      <c r="E6" s="60">
        <v>43848</v>
      </c>
      <c r="F6" s="60">
        <v>67510</v>
      </c>
      <c r="G6" s="60">
        <v>113287</v>
      </c>
      <c r="H6" s="60">
        <v>159062</v>
      </c>
    </row>
    <row r="7" spans="1:8" x14ac:dyDescent="0.25">
      <c r="A7" s="55" t="s">
        <v>130</v>
      </c>
      <c r="B7" s="63" t="s">
        <v>329</v>
      </c>
      <c r="C7" s="60">
        <v>952185</v>
      </c>
      <c r="D7" s="60">
        <v>952862</v>
      </c>
      <c r="E7" s="60">
        <v>952510</v>
      </c>
      <c r="F7" s="60">
        <v>941391</v>
      </c>
      <c r="G7" s="60">
        <v>904355</v>
      </c>
      <c r="H7" s="60">
        <v>875895</v>
      </c>
    </row>
  </sheetData>
  <pageMargins left="0.7" right="0.7" top="0.78740157499999996" bottom="0.78740157499999996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7568-00FD-47D1-B4F4-289CF3D680DC}">
  <dimension ref="A1:D6"/>
  <sheetViews>
    <sheetView workbookViewId="0"/>
  </sheetViews>
  <sheetFormatPr defaultRowHeight="15" x14ac:dyDescent="0.25"/>
  <cols>
    <col min="1" max="1" width="35.7109375" bestFit="1" customWidth="1"/>
    <col min="2" max="2" width="13.85546875" bestFit="1" customWidth="1"/>
    <col min="3" max="3" width="18.42578125" bestFit="1" customWidth="1"/>
  </cols>
  <sheetData>
    <row r="1" spans="1:4" ht="15.75" thickBot="1" x14ac:dyDescent="0.3">
      <c r="A1" s="79" t="s">
        <v>332</v>
      </c>
      <c r="B1" s="79" t="s">
        <v>280</v>
      </c>
      <c r="C1" s="79" t="s">
        <v>330</v>
      </c>
      <c r="D1" s="79" t="s">
        <v>283</v>
      </c>
    </row>
    <row r="2" spans="1:4" x14ac:dyDescent="0.25">
      <c r="A2" s="71" t="s">
        <v>146</v>
      </c>
      <c r="B2" s="63" t="s">
        <v>329</v>
      </c>
      <c r="C2" s="71">
        <v>217</v>
      </c>
      <c r="D2" s="112">
        <v>2.4774659063015543E-4</v>
      </c>
    </row>
    <row r="3" spans="1:4" x14ac:dyDescent="0.25">
      <c r="A3" s="55" t="s">
        <v>131</v>
      </c>
      <c r="B3" s="63" t="s">
        <v>329</v>
      </c>
      <c r="C3" s="55">
        <v>42234</v>
      </c>
      <c r="D3" s="57">
        <v>4.8218108334903156E-2</v>
      </c>
    </row>
    <row r="4" spans="1:4" x14ac:dyDescent="0.25">
      <c r="A4" s="55" t="s">
        <v>132</v>
      </c>
      <c r="B4" s="63" t="s">
        <v>329</v>
      </c>
      <c r="C4" s="55">
        <v>205900</v>
      </c>
      <c r="D4" s="57">
        <v>0.23507383875921201</v>
      </c>
    </row>
    <row r="5" spans="1:4" x14ac:dyDescent="0.25">
      <c r="A5" s="55" t="s">
        <v>133</v>
      </c>
      <c r="B5" s="63" t="s">
        <v>329</v>
      </c>
      <c r="C5" s="55">
        <v>468482</v>
      </c>
      <c r="D5" s="57">
        <v>0.53486091369399302</v>
      </c>
    </row>
    <row r="6" spans="1:4" x14ac:dyDescent="0.25">
      <c r="A6" s="55" t="s">
        <v>138</v>
      </c>
      <c r="B6" s="63" t="s">
        <v>329</v>
      </c>
      <c r="C6" s="55">
        <v>159062</v>
      </c>
      <c r="D6" s="57">
        <v>0.18159939262126168</v>
      </c>
    </row>
  </sheetData>
  <pageMargins left="0.7" right="0.7" top="0.78740157499999996" bottom="0.78740157499999996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3BD68-303F-431F-B462-77683A1AECF1}">
  <dimension ref="A1:H4"/>
  <sheetViews>
    <sheetView workbookViewId="0"/>
  </sheetViews>
  <sheetFormatPr defaultRowHeight="15" x14ac:dyDescent="0.25"/>
  <cols>
    <col min="1" max="1" width="27.85546875" bestFit="1" customWidth="1"/>
    <col min="2" max="2" width="21.85546875" bestFit="1" customWidth="1"/>
  </cols>
  <sheetData>
    <row r="1" spans="1:8" ht="15.75" thickBot="1" x14ac:dyDescent="0.3">
      <c r="A1" s="79" t="s">
        <v>333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21</v>
      </c>
      <c r="B2" s="63" t="s">
        <v>334</v>
      </c>
      <c r="C2" s="111">
        <v>951.83799999999997</v>
      </c>
      <c r="D2" s="111">
        <v>952.86199999999997</v>
      </c>
      <c r="E2" s="111">
        <v>952.50400000000002</v>
      </c>
      <c r="F2" s="111">
        <v>941.39099999999996</v>
      </c>
      <c r="G2" s="111">
        <v>904.35500000000002</v>
      </c>
      <c r="H2" s="111">
        <v>875.89499999999998</v>
      </c>
    </row>
    <row r="3" spans="1:8" x14ac:dyDescent="0.25">
      <c r="A3" s="6" t="s">
        <v>140</v>
      </c>
      <c r="B3" s="63" t="s">
        <v>334</v>
      </c>
      <c r="C3" s="60">
        <v>245.29699999999991</v>
      </c>
      <c r="D3" s="60">
        <v>273.89999999999998</v>
      </c>
      <c r="E3" s="60">
        <v>280.22400000000005</v>
      </c>
      <c r="F3" s="60">
        <v>248.33299999999997</v>
      </c>
      <c r="G3" s="60">
        <v>247.46699999999998</v>
      </c>
      <c r="H3" s="60">
        <v>246.59899999999993</v>
      </c>
    </row>
    <row r="4" spans="1:8" x14ac:dyDescent="0.25">
      <c r="A4" s="6" t="s">
        <v>141</v>
      </c>
      <c r="B4" s="63" t="s">
        <v>334</v>
      </c>
      <c r="C4" s="60">
        <v>706.54100000000005</v>
      </c>
      <c r="D4" s="60">
        <v>678.96199999999999</v>
      </c>
      <c r="E4" s="60">
        <v>672.28</v>
      </c>
      <c r="F4" s="60">
        <v>693.05799999999999</v>
      </c>
      <c r="G4" s="60">
        <v>656.88800000000003</v>
      </c>
      <c r="H4" s="60">
        <v>629.29600000000005</v>
      </c>
    </row>
  </sheetData>
  <pageMargins left="0.7" right="0.7" top="0.78740157499999996" bottom="0.78740157499999996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6D1FE-C589-4235-957C-697F1FABD86C}">
  <dimension ref="A1:E2"/>
  <sheetViews>
    <sheetView workbookViewId="0"/>
  </sheetViews>
  <sheetFormatPr defaultRowHeight="15" x14ac:dyDescent="0.25"/>
  <cols>
    <col min="1" max="1" width="7.7109375" bestFit="1" customWidth="1"/>
    <col min="2" max="2" width="27.140625" bestFit="1" customWidth="1"/>
    <col min="3" max="3" width="21.140625" customWidth="1"/>
    <col min="4" max="4" width="21" customWidth="1"/>
    <col min="5" max="5" width="21.7109375" customWidth="1"/>
  </cols>
  <sheetData>
    <row r="1" spans="1:5" ht="15.75" thickBot="1" x14ac:dyDescent="0.3">
      <c r="A1" s="79" t="s">
        <v>336</v>
      </c>
      <c r="B1" s="79" t="s">
        <v>280</v>
      </c>
      <c r="C1" s="79" t="s">
        <v>142</v>
      </c>
      <c r="D1" s="79" t="s">
        <v>143</v>
      </c>
      <c r="E1" s="79" t="s">
        <v>144</v>
      </c>
    </row>
    <row r="2" spans="1:5" x14ac:dyDescent="0.25">
      <c r="A2" s="63" t="s">
        <v>139</v>
      </c>
      <c r="B2" s="63" t="s">
        <v>335</v>
      </c>
      <c r="C2" s="71">
        <v>2504170</v>
      </c>
      <c r="D2" s="71">
        <v>1122321</v>
      </c>
      <c r="E2" s="71">
        <v>764877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1385-883C-4781-801C-58BE553E1FD9}">
  <dimension ref="A1:N8"/>
  <sheetViews>
    <sheetView workbookViewId="0">
      <selection sqref="A1:A2"/>
    </sheetView>
  </sheetViews>
  <sheetFormatPr defaultRowHeight="15" x14ac:dyDescent="0.25"/>
  <cols>
    <col min="2" max="2" width="14" bestFit="1" customWidth="1"/>
    <col min="3" max="10" width="13.85546875" bestFit="1" customWidth="1"/>
    <col min="11" max="11" width="12.7109375" bestFit="1" customWidth="1"/>
    <col min="12" max="12" width="11.28515625" bestFit="1" customWidth="1"/>
    <col min="13" max="14" width="12.7109375" bestFit="1" customWidth="1"/>
  </cols>
  <sheetData>
    <row r="1" spans="1:14" x14ac:dyDescent="0.25">
      <c r="A1" s="136" t="s">
        <v>285</v>
      </c>
      <c r="B1" s="136" t="s">
        <v>280</v>
      </c>
      <c r="C1" s="135" t="s">
        <v>3</v>
      </c>
      <c r="D1" s="135"/>
      <c r="E1" s="135"/>
      <c r="F1" s="135"/>
      <c r="G1" s="135" t="s">
        <v>4</v>
      </c>
      <c r="H1" s="135"/>
      <c r="I1" s="135"/>
      <c r="J1" s="135"/>
      <c r="K1" s="135" t="s">
        <v>5</v>
      </c>
      <c r="L1" s="135"/>
      <c r="M1" s="135"/>
      <c r="N1" s="135"/>
    </row>
    <row r="2" spans="1:14" ht="15.75" thickBot="1" x14ac:dyDescent="0.3">
      <c r="A2" s="137"/>
      <c r="B2" s="137"/>
      <c r="C2" s="79" t="s">
        <v>6</v>
      </c>
      <c r="D2" s="79" t="s">
        <v>7</v>
      </c>
      <c r="E2" s="79" t="s">
        <v>8</v>
      </c>
      <c r="F2" s="79" t="s">
        <v>9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6</v>
      </c>
      <c r="L2" s="79" t="s">
        <v>7</v>
      </c>
      <c r="M2" s="79" t="s">
        <v>8</v>
      </c>
      <c r="N2" s="79" t="s">
        <v>9</v>
      </c>
    </row>
    <row r="3" spans="1:14" x14ac:dyDescent="0.25">
      <c r="A3" s="63">
        <v>2012</v>
      </c>
      <c r="B3" s="63" t="s">
        <v>297</v>
      </c>
      <c r="C3" s="78">
        <v>44163020.134000003</v>
      </c>
      <c r="D3" s="78">
        <v>6194035.3410599995</v>
      </c>
      <c r="E3" s="78">
        <v>15473856.325999999</v>
      </c>
      <c r="F3" s="78">
        <v>65830911.801059999</v>
      </c>
      <c r="G3" s="78">
        <v>37757285.794</v>
      </c>
      <c r="H3" s="78">
        <v>6083737.2510599997</v>
      </c>
      <c r="I3" s="78">
        <v>13146660.124</v>
      </c>
      <c r="J3" s="78">
        <v>56987683.169059999</v>
      </c>
      <c r="K3" s="78">
        <v>6405734.3399999999</v>
      </c>
      <c r="L3" s="78">
        <v>110298.09</v>
      </c>
      <c r="M3" s="78">
        <v>2327196.202</v>
      </c>
      <c r="N3" s="78">
        <v>8843228.6319999993</v>
      </c>
    </row>
    <row r="4" spans="1:14" x14ac:dyDescent="0.25">
      <c r="A4" s="6">
        <v>2013</v>
      </c>
      <c r="B4" s="63" t="s">
        <v>297</v>
      </c>
      <c r="C4" s="8">
        <v>34797770.535959095</v>
      </c>
      <c r="D4" s="8">
        <v>7833837.2524500005</v>
      </c>
      <c r="E4" s="8">
        <v>15843962.671390001</v>
      </c>
      <c r="F4" s="8">
        <v>58475570.459799096</v>
      </c>
      <c r="G4" s="8">
        <v>31365176.364959098</v>
      </c>
      <c r="H4" s="8">
        <v>7717004.556450001</v>
      </c>
      <c r="I4" s="8">
        <v>13471353.169390002</v>
      </c>
      <c r="J4" s="8">
        <v>52553534.090799101</v>
      </c>
      <c r="K4" s="8">
        <v>3432594.1709999996</v>
      </c>
      <c r="L4" s="8">
        <v>116832.696</v>
      </c>
      <c r="M4" s="8">
        <v>2372609.5019999994</v>
      </c>
      <c r="N4" s="8">
        <v>5922036.368999999</v>
      </c>
    </row>
    <row r="5" spans="1:14" x14ac:dyDescent="0.25">
      <c r="A5" s="6">
        <v>2014</v>
      </c>
      <c r="B5" s="63" t="s">
        <v>297</v>
      </c>
      <c r="C5" s="8">
        <v>29756142.084599998</v>
      </c>
      <c r="D5" s="8">
        <v>9403149.2354899999</v>
      </c>
      <c r="E5" s="8">
        <v>13126313.830999997</v>
      </c>
      <c r="F5" s="8">
        <v>52285605.151089996</v>
      </c>
      <c r="G5" s="8">
        <v>26805875.617139999</v>
      </c>
      <c r="H5" s="8">
        <v>9303147.7890000008</v>
      </c>
      <c r="I5" s="8">
        <v>12029054.299999997</v>
      </c>
      <c r="J5" s="8">
        <v>48138077.706139997</v>
      </c>
      <c r="K5" s="8">
        <v>2950266.46746</v>
      </c>
      <c r="L5" s="8">
        <v>100001.44648999999</v>
      </c>
      <c r="M5" s="8">
        <v>1097259.531</v>
      </c>
      <c r="N5" s="8">
        <v>4147527.4449499999</v>
      </c>
    </row>
    <row r="6" spans="1:14" x14ac:dyDescent="0.25">
      <c r="A6" s="6">
        <v>2015</v>
      </c>
      <c r="B6" s="63" t="s">
        <v>297</v>
      </c>
      <c r="C6" s="8">
        <v>27374850.501010004</v>
      </c>
      <c r="D6" s="8">
        <v>10649600.251999998</v>
      </c>
      <c r="E6" s="8">
        <v>15322409.168000001</v>
      </c>
      <c r="F6" s="8">
        <v>53346859.921010002</v>
      </c>
      <c r="G6" s="8">
        <v>24053251.104910005</v>
      </c>
      <c r="H6" s="8">
        <v>10398732.516999999</v>
      </c>
      <c r="I6" s="8">
        <v>10592707.003</v>
      </c>
      <c r="J6" s="8">
        <v>45044690.624910004</v>
      </c>
      <c r="K6" s="8">
        <v>3321599.3961</v>
      </c>
      <c r="L6" s="8">
        <v>250867.73500000002</v>
      </c>
      <c r="M6" s="8">
        <v>4729702.165</v>
      </c>
      <c r="N6" s="8">
        <v>8302169.2960999999</v>
      </c>
    </row>
    <row r="7" spans="1:14" x14ac:dyDescent="0.25">
      <c r="A7" s="6">
        <v>2016</v>
      </c>
      <c r="B7" s="63" t="s">
        <v>297</v>
      </c>
      <c r="C7" s="8">
        <v>26854811.826500002</v>
      </c>
      <c r="D7" s="8">
        <v>12658203.173999999</v>
      </c>
      <c r="E7" s="8">
        <v>13927791.228999998</v>
      </c>
      <c r="F7" s="8">
        <v>53440806.229499996</v>
      </c>
      <c r="G7" s="8">
        <v>22789665.004500002</v>
      </c>
      <c r="H7" s="8">
        <v>12018734.571999999</v>
      </c>
      <c r="I7" s="8">
        <v>9019115.2799999975</v>
      </c>
      <c r="J7" s="8">
        <v>43827514.8565</v>
      </c>
      <c r="K7" s="8">
        <v>4065146.8220000002</v>
      </c>
      <c r="L7" s="8">
        <v>639468.60200000007</v>
      </c>
      <c r="M7" s="8">
        <v>4908675.949</v>
      </c>
      <c r="N7" s="8">
        <v>9613291.3729999997</v>
      </c>
    </row>
    <row r="8" spans="1:14" x14ac:dyDescent="0.25">
      <c r="A8" s="6">
        <v>2017</v>
      </c>
      <c r="B8" s="63" t="s">
        <v>297</v>
      </c>
      <c r="C8" s="8">
        <v>25707899.779000003</v>
      </c>
      <c r="D8" s="8">
        <v>14192354.695000002</v>
      </c>
      <c r="E8" s="8">
        <v>16511243.263100002</v>
      </c>
      <c r="F8" s="8">
        <v>56411497.737100005</v>
      </c>
      <c r="G8" s="8">
        <v>22153953.000000004</v>
      </c>
      <c r="H8" s="8">
        <v>13484398.011000002</v>
      </c>
      <c r="I8" s="8">
        <v>11463131.306100003</v>
      </c>
      <c r="J8" s="8">
        <v>47101482.317100003</v>
      </c>
      <c r="K8" s="8">
        <v>3553946.7790000001</v>
      </c>
      <c r="L8" s="8">
        <v>707956.68399999989</v>
      </c>
      <c r="M8" s="8">
        <v>5048111.9569999995</v>
      </c>
      <c r="N8" s="8">
        <v>9310015.4199999999</v>
      </c>
    </row>
  </sheetData>
  <mergeCells count="5">
    <mergeCell ref="C1:F1"/>
    <mergeCell ref="G1:J1"/>
    <mergeCell ref="K1:N1"/>
    <mergeCell ref="A1:A2"/>
    <mergeCell ref="B1:B2"/>
  </mergeCells>
  <pageMargins left="0.7" right="0.7" top="0.78740157499999996" bottom="0.78740157499999996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21F7-88B0-420B-9E78-84FE3D33BAFA}">
  <dimension ref="A1:H8"/>
  <sheetViews>
    <sheetView workbookViewId="0"/>
  </sheetViews>
  <sheetFormatPr defaultRowHeight="15" x14ac:dyDescent="0.25"/>
  <cols>
    <col min="1" max="1" width="35.7109375" bestFit="1" customWidth="1"/>
    <col min="2" max="2" width="13.85546875" bestFit="1" customWidth="1"/>
    <col min="3" max="3" width="15" customWidth="1"/>
    <col min="4" max="4" width="13.85546875" customWidth="1"/>
    <col min="5" max="5" width="15" customWidth="1"/>
    <col min="6" max="6" width="14.7109375" customWidth="1"/>
    <col min="7" max="7" width="13.42578125" customWidth="1"/>
    <col min="8" max="8" width="15.5703125" customWidth="1"/>
  </cols>
  <sheetData>
    <row r="1" spans="1:8" ht="15.75" thickBot="1" x14ac:dyDescent="0.3">
      <c r="A1" s="79" t="s">
        <v>337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146</v>
      </c>
      <c r="B2" s="63" t="s">
        <v>329</v>
      </c>
      <c r="C2" s="71">
        <v>72231</v>
      </c>
      <c r="D2" s="71">
        <v>43803</v>
      </c>
      <c r="E2" s="71">
        <v>30793</v>
      </c>
      <c r="F2" s="71">
        <v>18234</v>
      </c>
      <c r="G2" s="71">
        <v>14263</v>
      </c>
      <c r="H2" s="71">
        <v>7517</v>
      </c>
    </row>
    <row r="3" spans="1:8" x14ac:dyDescent="0.25">
      <c r="A3" s="6" t="s">
        <v>131</v>
      </c>
      <c r="B3" s="6" t="s">
        <v>329</v>
      </c>
      <c r="C3" s="55">
        <v>73793</v>
      </c>
      <c r="D3" s="55">
        <v>42307</v>
      </c>
      <c r="E3" s="55">
        <v>33396</v>
      </c>
      <c r="F3" s="55">
        <v>19096</v>
      </c>
      <c r="G3" s="55">
        <v>13797</v>
      </c>
      <c r="H3" s="55">
        <v>10061</v>
      </c>
    </row>
    <row r="4" spans="1:8" x14ac:dyDescent="0.25">
      <c r="A4" s="6" t="s">
        <v>132</v>
      </c>
      <c r="B4" s="6" t="s">
        <v>329</v>
      </c>
      <c r="C4" s="55">
        <v>543739</v>
      </c>
      <c r="D4" s="55">
        <v>525325</v>
      </c>
      <c r="E4" s="55">
        <v>463422</v>
      </c>
      <c r="F4" s="55">
        <v>328386</v>
      </c>
      <c r="G4" s="55">
        <v>278133</v>
      </c>
      <c r="H4" s="55">
        <v>224948</v>
      </c>
    </row>
    <row r="5" spans="1:8" x14ac:dyDescent="0.25">
      <c r="A5" s="6" t="s">
        <v>133</v>
      </c>
      <c r="B5" s="6" t="s">
        <v>329</v>
      </c>
      <c r="C5" s="55">
        <v>235954</v>
      </c>
      <c r="D5" s="55">
        <v>308796</v>
      </c>
      <c r="E5" s="55">
        <v>432831</v>
      </c>
      <c r="F5" s="55">
        <v>451400</v>
      </c>
      <c r="G5" s="55">
        <v>484964</v>
      </c>
      <c r="H5" s="55">
        <v>526834</v>
      </c>
    </row>
    <row r="6" spans="1:8" x14ac:dyDescent="0.25">
      <c r="A6" s="6" t="s">
        <v>134</v>
      </c>
      <c r="B6" s="6" t="s">
        <v>329</v>
      </c>
      <c r="C6" s="55">
        <v>29432</v>
      </c>
      <c r="D6" s="55">
        <v>28602</v>
      </c>
      <c r="E6" s="55">
        <v>71781</v>
      </c>
      <c r="F6" s="55">
        <v>169082</v>
      </c>
      <c r="G6" s="55">
        <v>249057</v>
      </c>
      <c r="H6" s="55">
        <v>298512</v>
      </c>
    </row>
    <row r="7" spans="1:8" x14ac:dyDescent="0.25">
      <c r="A7" s="6" t="s">
        <v>135</v>
      </c>
      <c r="B7" s="6" t="s">
        <v>329</v>
      </c>
      <c r="C7" s="55">
        <v>3250</v>
      </c>
      <c r="D7" s="55">
        <v>5275</v>
      </c>
      <c r="E7" s="55">
        <v>15016</v>
      </c>
      <c r="F7" s="55">
        <v>10890</v>
      </c>
      <c r="G7" s="55">
        <v>19023</v>
      </c>
      <c r="H7" s="55">
        <v>17399</v>
      </c>
    </row>
    <row r="8" spans="1:8" x14ac:dyDescent="0.25">
      <c r="A8" s="6" t="s">
        <v>145</v>
      </c>
      <c r="B8" s="6" t="s">
        <v>329</v>
      </c>
      <c r="C8" s="55">
        <v>958399</v>
      </c>
      <c r="D8" s="55">
        <v>954108</v>
      </c>
      <c r="E8" s="55">
        <v>1047239</v>
      </c>
      <c r="F8" s="55">
        <v>997088</v>
      </c>
      <c r="G8" s="55">
        <v>1059237</v>
      </c>
      <c r="H8" s="55">
        <v>1085271</v>
      </c>
    </row>
  </sheetData>
  <pageMargins left="0.7" right="0.7" top="0.78740157499999996" bottom="0.78740157499999996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3492B-3DB2-4C92-B6E6-4DDF7B32D2F3}">
  <dimension ref="A1:D7"/>
  <sheetViews>
    <sheetView workbookViewId="0"/>
  </sheetViews>
  <sheetFormatPr defaultRowHeight="15" x14ac:dyDescent="0.25"/>
  <cols>
    <col min="1" max="1" width="35.5703125" bestFit="1" customWidth="1"/>
    <col min="2" max="2" width="13.85546875" bestFit="1" customWidth="1"/>
    <col min="3" max="3" width="18.42578125" bestFit="1" customWidth="1"/>
    <col min="4" max="4" width="10.140625" bestFit="1" customWidth="1"/>
  </cols>
  <sheetData>
    <row r="1" spans="1:4" ht="15.75" thickBot="1" x14ac:dyDescent="0.3">
      <c r="A1" s="79" t="s">
        <v>337</v>
      </c>
      <c r="B1" s="79" t="s">
        <v>280</v>
      </c>
      <c r="C1" s="79" t="s">
        <v>330</v>
      </c>
      <c r="D1" s="79" t="s">
        <v>283</v>
      </c>
    </row>
    <row r="2" spans="1:4" x14ac:dyDescent="0.25">
      <c r="A2" s="63" t="s">
        <v>146</v>
      </c>
      <c r="B2" s="63" t="s">
        <v>329</v>
      </c>
      <c r="C2" s="71">
        <v>7517</v>
      </c>
      <c r="D2" s="110">
        <v>6.9262239569655871E-3</v>
      </c>
    </row>
    <row r="3" spans="1:4" x14ac:dyDescent="0.25">
      <c r="A3" s="6" t="s">
        <v>131</v>
      </c>
      <c r="B3" s="6" t="s">
        <v>329</v>
      </c>
      <c r="C3" s="55">
        <v>10061</v>
      </c>
      <c r="D3" s="76">
        <v>9.2704955720737028E-3</v>
      </c>
    </row>
    <row r="4" spans="1:4" x14ac:dyDescent="0.25">
      <c r="A4" s="6" t="s">
        <v>132</v>
      </c>
      <c r="B4" s="6" t="s">
        <v>329</v>
      </c>
      <c r="C4" s="55">
        <v>224948</v>
      </c>
      <c r="D4" s="76">
        <v>0.20727357498726123</v>
      </c>
    </row>
    <row r="5" spans="1:4" x14ac:dyDescent="0.25">
      <c r="A5" s="6" t="s">
        <v>133</v>
      </c>
      <c r="B5" s="6" t="s">
        <v>329</v>
      </c>
      <c r="C5" s="55">
        <v>526834</v>
      </c>
      <c r="D5" s="76">
        <v>0.48544004216458375</v>
      </c>
    </row>
    <row r="6" spans="1:4" x14ac:dyDescent="0.25">
      <c r="A6" s="6" t="s">
        <v>134</v>
      </c>
      <c r="B6" s="6" t="s">
        <v>329</v>
      </c>
      <c r="C6" s="55">
        <v>298512</v>
      </c>
      <c r="D6" s="76">
        <v>0.27505756626685868</v>
      </c>
    </row>
    <row r="7" spans="1:4" x14ac:dyDescent="0.25">
      <c r="A7" s="6" t="s">
        <v>135</v>
      </c>
      <c r="B7" s="6" t="s">
        <v>329</v>
      </c>
      <c r="C7" s="55">
        <v>17399</v>
      </c>
      <c r="D7" s="76">
        <v>1.6032097052256992E-2</v>
      </c>
    </row>
  </sheetData>
  <pageMargins left="0.7" right="0.7" top="0.78740157499999996" bottom="0.78740157499999996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3381A-DF45-4EEB-83FC-74293E4A5C8E}">
  <dimension ref="A1:H4"/>
  <sheetViews>
    <sheetView workbookViewId="0"/>
  </sheetViews>
  <sheetFormatPr defaultRowHeight="15" x14ac:dyDescent="0.25"/>
  <cols>
    <col min="1" max="1" width="27.7109375" bestFit="1" customWidth="1"/>
    <col min="2" max="2" width="21.85546875" bestFit="1" customWidth="1"/>
  </cols>
  <sheetData>
    <row r="1" spans="1:8" ht="15.75" thickBot="1" x14ac:dyDescent="0.3">
      <c r="A1" s="79" t="s">
        <v>338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21</v>
      </c>
      <c r="B2" s="63" t="s">
        <v>334</v>
      </c>
      <c r="C2" s="111">
        <v>958.399</v>
      </c>
      <c r="D2" s="111">
        <v>954.10799999999995</v>
      </c>
      <c r="E2" s="111">
        <v>1047.239</v>
      </c>
      <c r="F2" s="111">
        <v>997.08799999999997</v>
      </c>
      <c r="G2" s="111">
        <v>1059.2370000000001</v>
      </c>
      <c r="H2" s="113">
        <v>1085.271</v>
      </c>
    </row>
    <row r="3" spans="1:8" x14ac:dyDescent="0.25">
      <c r="A3" s="6" t="s">
        <v>140</v>
      </c>
      <c r="B3" s="6" t="s">
        <v>334</v>
      </c>
      <c r="C3" s="60">
        <v>171.47200000000001</v>
      </c>
      <c r="D3" s="60">
        <v>166.00699999999995</v>
      </c>
      <c r="E3" s="60">
        <v>165.94799999999998</v>
      </c>
      <c r="F3" s="60">
        <v>148.71600000000001</v>
      </c>
      <c r="G3" s="60">
        <v>158.48000000000013</v>
      </c>
      <c r="H3" s="61">
        <v>161.91499999999996</v>
      </c>
    </row>
    <row r="4" spans="1:8" x14ac:dyDescent="0.25">
      <c r="A4" s="6" t="s">
        <v>141</v>
      </c>
      <c r="B4" s="6" t="s">
        <v>334</v>
      </c>
      <c r="C4" s="60">
        <v>786.92700000000002</v>
      </c>
      <c r="D4" s="60">
        <v>788.101</v>
      </c>
      <c r="E4" s="60">
        <v>881.29100000000005</v>
      </c>
      <c r="F4" s="60">
        <v>848.37199999999996</v>
      </c>
      <c r="G4" s="60">
        <v>900.75699999999995</v>
      </c>
      <c r="H4" s="61">
        <v>923.35599999999999</v>
      </c>
    </row>
  </sheetData>
  <pageMargins left="0.7" right="0.7" top="0.78740157499999996" bottom="0.78740157499999996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821D9-282C-42AB-BB35-307AF94CF8ED}">
  <dimension ref="A1:E2"/>
  <sheetViews>
    <sheetView workbookViewId="0"/>
  </sheetViews>
  <sheetFormatPr defaultRowHeight="15" x14ac:dyDescent="0.25"/>
  <cols>
    <col min="2" max="2" width="27.140625" bestFit="1" customWidth="1"/>
    <col min="3" max="3" width="20.85546875" customWidth="1"/>
    <col min="4" max="4" width="20.28515625" customWidth="1"/>
    <col min="5" max="5" width="21.7109375" customWidth="1"/>
    <col min="6" max="6" width="15.140625" customWidth="1"/>
  </cols>
  <sheetData>
    <row r="1" spans="1:5" ht="15.75" thickBot="1" x14ac:dyDescent="0.3">
      <c r="A1" s="79" t="s">
        <v>336</v>
      </c>
      <c r="B1" s="79" t="s">
        <v>280</v>
      </c>
      <c r="C1" s="79" t="s">
        <v>142</v>
      </c>
      <c r="D1" s="79" t="s">
        <v>143</v>
      </c>
      <c r="E1" s="79" t="s">
        <v>144</v>
      </c>
    </row>
    <row r="2" spans="1:5" x14ac:dyDescent="0.25">
      <c r="A2" s="63" t="s">
        <v>125</v>
      </c>
      <c r="B2" s="63" t="s">
        <v>335</v>
      </c>
      <c r="C2" s="71">
        <v>1714420</v>
      </c>
      <c r="D2" s="71">
        <v>2582112</v>
      </c>
      <c r="E2" s="71">
        <v>1487815</v>
      </c>
    </row>
  </sheetData>
  <pageMargins left="0.7" right="0.7" top="0.78740157499999996" bottom="0.78740157499999996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A230-69EA-4FCA-93D0-C11E76A15E3B}">
  <dimension ref="A1:H8"/>
  <sheetViews>
    <sheetView workbookViewId="0"/>
  </sheetViews>
  <sheetFormatPr defaultRowHeight="15" x14ac:dyDescent="0.25"/>
  <cols>
    <col min="1" max="1" width="36.28515625" bestFit="1" customWidth="1"/>
    <col min="2" max="2" width="13.85546875" bestFit="1" customWidth="1"/>
    <col min="3" max="3" width="11.85546875" customWidth="1"/>
    <col min="4" max="4" width="12.7109375" customWidth="1"/>
    <col min="5" max="5" width="11.28515625" customWidth="1"/>
    <col min="6" max="6" width="13.42578125" customWidth="1"/>
    <col min="7" max="8" width="12.5703125" customWidth="1"/>
  </cols>
  <sheetData>
    <row r="1" spans="1:8" ht="15.75" thickBot="1" x14ac:dyDescent="0.3">
      <c r="A1" s="79" t="s">
        <v>339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146</v>
      </c>
      <c r="B2" s="63" t="s">
        <v>329</v>
      </c>
      <c r="C2" s="71">
        <v>1122</v>
      </c>
      <c r="D2" s="71">
        <v>643</v>
      </c>
      <c r="E2" s="71">
        <v>467</v>
      </c>
      <c r="F2" s="71">
        <v>339</v>
      </c>
      <c r="G2" s="71">
        <v>265</v>
      </c>
      <c r="H2" s="71">
        <v>279</v>
      </c>
    </row>
    <row r="3" spans="1:8" x14ac:dyDescent="0.25">
      <c r="A3" s="6" t="s">
        <v>131</v>
      </c>
      <c r="B3" s="6" t="s">
        <v>329</v>
      </c>
      <c r="C3" s="55">
        <v>37537</v>
      </c>
      <c r="D3" s="55">
        <v>535</v>
      </c>
      <c r="E3" s="55">
        <v>731</v>
      </c>
      <c r="F3" s="55">
        <v>286</v>
      </c>
      <c r="G3" s="55">
        <v>225</v>
      </c>
      <c r="H3" s="55">
        <v>75</v>
      </c>
    </row>
    <row r="4" spans="1:8" x14ac:dyDescent="0.25">
      <c r="A4" s="6" t="s">
        <v>132</v>
      </c>
      <c r="B4" s="6" t="s">
        <v>329</v>
      </c>
      <c r="C4" s="55">
        <v>23744</v>
      </c>
      <c r="D4" s="55">
        <v>57405</v>
      </c>
      <c r="E4" s="55">
        <v>53110</v>
      </c>
      <c r="F4" s="55">
        <v>11892</v>
      </c>
      <c r="G4" s="55">
        <v>9611</v>
      </c>
      <c r="H4" s="55">
        <v>6297</v>
      </c>
    </row>
    <row r="5" spans="1:8" x14ac:dyDescent="0.25">
      <c r="A5" s="6" t="s">
        <v>133</v>
      </c>
      <c r="B5" s="6" t="s">
        <v>329</v>
      </c>
      <c r="C5" s="55">
        <v>40267</v>
      </c>
      <c r="D5" s="55">
        <v>72346</v>
      </c>
      <c r="E5" s="55">
        <v>74937</v>
      </c>
      <c r="F5" s="55">
        <v>89052</v>
      </c>
      <c r="G5" s="55">
        <v>29262</v>
      </c>
      <c r="H5" s="55">
        <v>25658</v>
      </c>
    </row>
    <row r="6" spans="1:8" x14ac:dyDescent="0.25">
      <c r="A6" s="6" t="s">
        <v>134</v>
      </c>
      <c r="B6" s="6" t="s">
        <v>329</v>
      </c>
      <c r="C6" s="55">
        <v>407279</v>
      </c>
      <c r="D6" s="55">
        <v>350499</v>
      </c>
      <c r="E6" s="55">
        <v>283930</v>
      </c>
      <c r="F6" s="55">
        <v>256663</v>
      </c>
      <c r="G6" s="55">
        <v>86151</v>
      </c>
      <c r="H6" s="55">
        <v>47608</v>
      </c>
    </row>
    <row r="7" spans="1:8" x14ac:dyDescent="0.25">
      <c r="A7" s="6" t="s">
        <v>135</v>
      </c>
      <c r="B7" s="6" t="s">
        <v>329</v>
      </c>
      <c r="C7" s="55">
        <v>13947</v>
      </c>
      <c r="D7" s="55">
        <v>36561</v>
      </c>
      <c r="E7" s="55">
        <v>113884</v>
      </c>
      <c r="F7" s="55">
        <v>183142</v>
      </c>
      <c r="G7" s="55">
        <v>437760</v>
      </c>
      <c r="H7" s="55">
        <v>509323</v>
      </c>
    </row>
    <row r="8" spans="1:8" x14ac:dyDescent="0.25">
      <c r="A8" s="6" t="s">
        <v>145</v>
      </c>
      <c r="B8" s="6" t="s">
        <v>329</v>
      </c>
      <c r="C8" s="55">
        <v>523896</v>
      </c>
      <c r="D8" s="55">
        <v>517989</v>
      </c>
      <c r="E8" s="55">
        <v>527059</v>
      </c>
      <c r="F8" s="55">
        <v>541374</v>
      </c>
      <c r="G8" s="55">
        <v>563274</v>
      </c>
      <c r="H8" s="55">
        <v>589240</v>
      </c>
    </row>
  </sheetData>
  <pageMargins left="0.7" right="0.7" top="0.78740157499999996" bottom="0.78740157499999996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0924A-55D2-4A4D-959B-50586C687DD2}">
  <dimension ref="A1:D7"/>
  <sheetViews>
    <sheetView workbookViewId="0"/>
  </sheetViews>
  <sheetFormatPr defaultRowHeight="15" x14ac:dyDescent="0.25"/>
  <cols>
    <col min="1" max="1" width="36.28515625" bestFit="1" customWidth="1"/>
    <col min="2" max="2" width="13.85546875" bestFit="1" customWidth="1"/>
    <col min="3" max="3" width="18.42578125" bestFit="1" customWidth="1"/>
  </cols>
  <sheetData>
    <row r="1" spans="1:4" ht="15.75" thickBot="1" x14ac:dyDescent="0.3">
      <c r="A1" s="79" t="s">
        <v>339</v>
      </c>
      <c r="B1" s="79" t="s">
        <v>280</v>
      </c>
      <c r="C1" s="79" t="s">
        <v>330</v>
      </c>
      <c r="D1" s="79" t="s">
        <v>283</v>
      </c>
    </row>
    <row r="2" spans="1:4" x14ac:dyDescent="0.25">
      <c r="A2" s="63" t="s">
        <v>146</v>
      </c>
      <c r="B2" s="63" t="s">
        <v>329</v>
      </c>
      <c r="C2" s="71">
        <v>279</v>
      </c>
      <c r="D2" s="112">
        <v>4.734912768990564E-4</v>
      </c>
    </row>
    <row r="3" spans="1:4" x14ac:dyDescent="0.25">
      <c r="A3" s="6" t="s">
        <v>131</v>
      </c>
      <c r="B3" s="6" t="s">
        <v>329</v>
      </c>
      <c r="C3" s="55">
        <v>75</v>
      </c>
      <c r="D3" s="57">
        <v>1.2728260131695065E-4</v>
      </c>
    </row>
    <row r="4" spans="1:4" x14ac:dyDescent="0.25">
      <c r="A4" s="6" t="s">
        <v>132</v>
      </c>
      <c r="B4" s="6" t="s">
        <v>329</v>
      </c>
      <c r="C4" s="55">
        <v>6297</v>
      </c>
      <c r="D4" s="57">
        <v>1.0686647206571176E-2</v>
      </c>
    </row>
    <row r="5" spans="1:4" x14ac:dyDescent="0.25">
      <c r="A5" s="6" t="s">
        <v>133</v>
      </c>
      <c r="B5" s="6" t="s">
        <v>329</v>
      </c>
      <c r="C5" s="55">
        <v>25658</v>
      </c>
      <c r="D5" s="57">
        <v>4.3544226461204261E-2</v>
      </c>
    </row>
    <row r="6" spans="1:4" x14ac:dyDescent="0.25">
      <c r="A6" s="6" t="s">
        <v>134</v>
      </c>
      <c r="B6" s="6" t="s">
        <v>329</v>
      </c>
      <c r="C6" s="55">
        <v>47608</v>
      </c>
      <c r="D6" s="57">
        <v>8.079560111329849E-2</v>
      </c>
    </row>
    <row r="7" spans="1:4" x14ac:dyDescent="0.25">
      <c r="A7" s="6" t="s">
        <v>135</v>
      </c>
      <c r="B7" s="6" t="s">
        <v>329</v>
      </c>
      <c r="C7" s="55">
        <v>509323</v>
      </c>
      <c r="D7" s="57">
        <v>0.86437275134071012</v>
      </c>
    </row>
  </sheetData>
  <pageMargins left="0.7" right="0.7" top="0.78740157499999996" bottom="0.78740157499999996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29AA-D7C7-4E49-9102-C6C9409EA19C}">
  <dimension ref="A1:H4"/>
  <sheetViews>
    <sheetView workbookViewId="0"/>
  </sheetViews>
  <sheetFormatPr defaultRowHeight="15" x14ac:dyDescent="0.25"/>
  <cols>
    <col min="1" max="1" width="28.42578125" bestFit="1" customWidth="1"/>
    <col min="2" max="2" width="21.85546875" bestFit="1" customWidth="1"/>
  </cols>
  <sheetData>
    <row r="1" spans="1:8" ht="15.75" thickBot="1" x14ac:dyDescent="0.3">
      <c r="A1" s="79" t="s">
        <v>340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21</v>
      </c>
      <c r="B2" s="63" t="s">
        <v>334</v>
      </c>
      <c r="C2" s="111">
        <v>523.89599999999996</v>
      </c>
      <c r="D2" s="111">
        <v>517.98900000000003</v>
      </c>
      <c r="E2" s="111">
        <v>527.05899999999997</v>
      </c>
      <c r="F2" s="111">
        <v>541.37400000000002</v>
      </c>
      <c r="G2" s="111">
        <v>563.274</v>
      </c>
      <c r="H2" s="113">
        <v>589.24</v>
      </c>
    </row>
    <row r="3" spans="1:8" x14ac:dyDescent="0.25">
      <c r="A3" s="6" t="s">
        <v>140</v>
      </c>
      <c r="B3" s="63" t="s">
        <v>334</v>
      </c>
      <c r="C3" s="60">
        <v>12.873999999999967</v>
      </c>
      <c r="D3" s="60">
        <v>15.636000000000024</v>
      </c>
      <c r="E3" s="60">
        <v>17.185999999999979</v>
      </c>
      <c r="F3" s="60">
        <v>24.913999999999987</v>
      </c>
      <c r="G3" s="60">
        <v>26.012</v>
      </c>
      <c r="H3" s="61">
        <v>28.048000000000002</v>
      </c>
    </row>
    <row r="4" spans="1:8" x14ac:dyDescent="0.25">
      <c r="A4" s="6" t="s">
        <v>141</v>
      </c>
      <c r="B4" s="63" t="s">
        <v>334</v>
      </c>
      <c r="C4" s="60">
        <v>511.02199999999999</v>
      </c>
      <c r="D4" s="60">
        <v>502.35300000000001</v>
      </c>
      <c r="E4" s="60">
        <v>509.87299999999999</v>
      </c>
      <c r="F4" s="60">
        <v>516.46</v>
      </c>
      <c r="G4" s="60">
        <v>537.26199999999994</v>
      </c>
      <c r="H4" s="61">
        <v>561.19200000000001</v>
      </c>
    </row>
  </sheetData>
  <pageMargins left="0.7" right="0.7" top="0.78740157499999996" bottom="0.78740157499999996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A245E-1DEB-487E-B838-46E595452ED9}">
  <dimension ref="A1:E2"/>
  <sheetViews>
    <sheetView workbookViewId="0"/>
  </sheetViews>
  <sheetFormatPr defaultRowHeight="15" x14ac:dyDescent="0.25"/>
  <cols>
    <col min="2" max="2" width="27.140625" bestFit="1" customWidth="1"/>
    <col min="3" max="3" width="20.5703125" customWidth="1"/>
    <col min="4" max="4" width="27.140625" customWidth="1"/>
    <col min="5" max="5" width="23.28515625" customWidth="1"/>
  </cols>
  <sheetData>
    <row r="1" spans="1:5" ht="15.75" thickBot="1" x14ac:dyDescent="0.3">
      <c r="A1" s="114" t="s">
        <v>336</v>
      </c>
      <c r="B1" s="114" t="s">
        <v>280</v>
      </c>
      <c r="C1" s="114" t="s">
        <v>142</v>
      </c>
      <c r="D1" s="114" t="s">
        <v>143</v>
      </c>
      <c r="E1" s="114" t="s">
        <v>144</v>
      </c>
    </row>
    <row r="2" spans="1:5" x14ac:dyDescent="0.25">
      <c r="A2" s="63" t="s">
        <v>126</v>
      </c>
      <c r="B2" s="63" t="s">
        <v>335</v>
      </c>
      <c r="C2" s="71">
        <v>21913</v>
      </c>
      <c r="D2" s="71">
        <v>91313</v>
      </c>
      <c r="E2" s="71">
        <v>1699101</v>
      </c>
    </row>
  </sheetData>
  <pageMargins left="0.7" right="0.7" top="0.78740157499999996" bottom="0.78740157499999996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F69BF-01BF-454F-B367-83674027178E}">
  <dimension ref="A1:H8"/>
  <sheetViews>
    <sheetView workbookViewId="0"/>
  </sheetViews>
  <sheetFormatPr defaultRowHeight="15" x14ac:dyDescent="0.25"/>
  <cols>
    <col min="1" max="1" width="38" bestFit="1" customWidth="1"/>
    <col min="2" max="2" width="15.28515625" bestFit="1" customWidth="1"/>
    <col min="3" max="3" width="12.28515625" customWidth="1"/>
    <col min="4" max="4" width="12.42578125" customWidth="1"/>
    <col min="5" max="5" width="12.140625" customWidth="1"/>
    <col min="6" max="6" width="13.5703125" customWidth="1"/>
    <col min="7" max="7" width="11.7109375" customWidth="1"/>
    <col min="8" max="8" width="11.140625" customWidth="1"/>
  </cols>
  <sheetData>
    <row r="1" spans="1:8" ht="15.75" thickBot="1" x14ac:dyDescent="0.3">
      <c r="A1" s="79" t="s">
        <v>341</v>
      </c>
      <c r="B1" s="81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71" t="s">
        <v>146</v>
      </c>
      <c r="B2" s="71" t="s">
        <v>329</v>
      </c>
      <c r="C2" s="71">
        <v>5388</v>
      </c>
      <c r="D2" s="71">
        <v>5370</v>
      </c>
      <c r="E2" s="71">
        <v>5073</v>
      </c>
      <c r="F2" s="71">
        <v>2402</v>
      </c>
      <c r="G2" s="71">
        <v>1851</v>
      </c>
      <c r="H2" s="71">
        <v>1778</v>
      </c>
    </row>
    <row r="3" spans="1:8" x14ac:dyDescent="0.25">
      <c r="A3" s="55" t="s">
        <v>131</v>
      </c>
      <c r="B3" s="72" t="s">
        <v>329</v>
      </c>
      <c r="C3" s="55">
        <v>5951</v>
      </c>
      <c r="D3" s="55">
        <v>6018</v>
      </c>
      <c r="E3" s="55">
        <v>4012</v>
      </c>
      <c r="F3" s="55">
        <v>3357</v>
      </c>
      <c r="G3" s="55">
        <v>2024</v>
      </c>
      <c r="H3" s="55">
        <v>1750</v>
      </c>
    </row>
    <row r="4" spans="1:8" x14ac:dyDescent="0.25">
      <c r="A4" s="55" t="s">
        <v>132</v>
      </c>
      <c r="B4" s="72" t="s">
        <v>329</v>
      </c>
      <c r="C4" s="55">
        <v>38328</v>
      </c>
      <c r="D4" s="55">
        <v>28682</v>
      </c>
      <c r="E4" s="55">
        <v>22579</v>
      </c>
      <c r="F4" s="55">
        <v>12219</v>
      </c>
      <c r="G4" s="55">
        <v>10691</v>
      </c>
      <c r="H4" s="55">
        <v>8772</v>
      </c>
    </row>
    <row r="5" spans="1:8" x14ac:dyDescent="0.25">
      <c r="A5" s="55" t="s">
        <v>133</v>
      </c>
      <c r="B5" s="72" t="s">
        <v>329</v>
      </c>
      <c r="C5" s="55">
        <v>122753</v>
      </c>
      <c r="D5" s="55">
        <v>109495</v>
      </c>
      <c r="E5" s="55">
        <v>107674</v>
      </c>
      <c r="F5" s="55">
        <v>133654</v>
      </c>
      <c r="G5" s="55">
        <v>111007</v>
      </c>
      <c r="H5" s="55">
        <v>117240</v>
      </c>
    </row>
    <row r="6" spans="1:8" x14ac:dyDescent="0.25">
      <c r="A6" s="55" t="s">
        <v>134</v>
      </c>
      <c r="B6" s="72" t="s">
        <v>329</v>
      </c>
      <c r="C6" s="55">
        <v>101345</v>
      </c>
      <c r="D6" s="55">
        <v>134994</v>
      </c>
      <c r="E6" s="55">
        <v>175989</v>
      </c>
      <c r="F6" s="55">
        <v>183136</v>
      </c>
      <c r="G6" s="55">
        <v>226106</v>
      </c>
      <c r="H6" s="55">
        <v>223876</v>
      </c>
    </row>
    <row r="7" spans="1:8" x14ac:dyDescent="0.25">
      <c r="A7" s="55" t="s">
        <v>135</v>
      </c>
      <c r="B7" s="72" t="s">
        <v>329</v>
      </c>
      <c r="C7" s="55">
        <v>24651</v>
      </c>
      <c r="D7" s="55">
        <v>49810</v>
      </c>
      <c r="E7" s="55">
        <v>87822</v>
      </c>
      <c r="F7" s="55">
        <v>141318</v>
      </c>
      <c r="G7" s="55">
        <v>170873</v>
      </c>
      <c r="H7" s="55">
        <v>216235</v>
      </c>
    </row>
    <row r="8" spans="1:8" x14ac:dyDescent="0.25">
      <c r="A8" s="55" t="s">
        <v>145</v>
      </c>
      <c r="B8" s="72" t="s">
        <v>329</v>
      </c>
      <c r="C8" s="55">
        <v>298416</v>
      </c>
      <c r="D8" s="55">
        <v>334369</v>
      </c>
      <c r="E8" s="55">
        <v>403149</v>
      </c>
      <c r="F8" s="55">
        <v>476086</v>
      </c>
      <c r="G8" s="55">
        <v>522552</v>
      </c>
      <c r="H8" s="55">
        <v>569651</v>
      </c>
    </row>
  </sheetData>
  <pageMargins left="0.7" right="0.7" top="0.78740157499999996" bottom="0.78740157499999996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F5106-C8A0-43F2-8844-E0281B67FA9D}">
  <dimension ref="A1:D7"/>
  <sheetViews>
    <sheetView workbookViewId="0"/>
  </sheetViews>
  <sheetFormatPr defaultRowHeight="15" x14ac:dyDescent="0.25"/>
  <cols>
    <col min="1" max="1" width="38" bestFit="1" customWidth="1"/>
    <col min="2" max="2" width="15.28515625" bestFit="1" customWidth="1"/>
    <col min="3" max="3" width="18.42578125" bestFit="1" customWidth="1"/>
  </cols>
  <sheetData>
    <row r="1" spans="1:4" ht="15.75" thickBot="1" x14ac:dyDescent="0.3">
      <c r="A1" s="79" t="s">
        <v>341</v>
      </c>
      <c r="B1" s="79" t="s">
        <v>280</v>
      </c>
      <c r="C1" s="79" t="s">
        <v>330</v>
      </c>
      <c r="D1" s="79" t="s">
        <v>283</v>
      </c>
    </row>
    <row r="2" spans="1:4" x14ac:dyDescent="0.25">
      <c r="A2" s="71" t="s">
        <v>146</v>
      </c>
      <c r="B2" s="71" t="s">
        <v>329</v>
      </c>
      <c r="C2" s="71">
        <v>1778</v>
      </c>
      <c r="D2" s="67">
        <v>3.1212093018356856E-3</v>
      </c>
    </row>
    <row r="3" spans="1:4" x14ac:dyDescent="0.25">
      <c r="A3" s="55" t="s">
        <v>131</v>
      </c>
      <c r="B3" s="72" t="s">
        <v>329</v>
      </c>
      <c r="C3" s="55">
        <v>1750</v>
      </c>
      <c r="D3" s="56">
        <v>3.0720563994445721E-3</v>
      </c>
    </row>
    <row r="4" spans="1:4" x14ac:dyDescent="0.25">
      <c r="A4" s="55" t="s">
        <v>132</v>
      </c>
      <c r="B4" s="72" t="s">
        <v>329</v>
      </c>
      <c r="C4" s="55">
        <v>8772</v>
      </c>
      <c r="D4" s="56">
        <v>1.5398902134815878E-2</v>
      </c>
    </row>
    <row r="5" spans="1:4" x14ac:dyDescent="0.25">
      <c r="A5" s="55" t="s">
        <v>133</v>
      </c>
      <c r="B5" s="72" t="s">
        <v>329</v>
      </c>
      <c r="C5" s="55">
        <v>117240</v>
      </c>
      <c r="D5" s="56">
        <v>0.2058102241547895</v>
      </c>
    </row>
    <row r="6" spans="1:4" x14ac:dyDescent="0.25">
      <c r="A6" s="55" t="s">
        <v>134</v>
      </c>
      <c r="B6" s="72" t="s">
        <v>329</v>
      </c>
      <c r="C6" s="55">
        <v>223876</v>
      </c>
      <c r="D6" s="56">
        <v>0.39300554198974458</v>
      </c>
    </row>
    <row r="7" spans="1:4" x14ac:dyDescent="0.25">
      <c r="A7" s="55" t="s">
        <v>135</v>
      </c>
      <c r="B7" s="72" t="s">
        <v>329</v>
      </c>
      <c r="C7" s="55">
        <v>216235</v>
      </c>
      <c r="D7" s="56">
        <v>0.37959206601936973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4D626-3327-4E9C-9151-BEB3546DA1CC}">
  <dimension ref="A1:D7"/>
  <sheetViews>
    <sheetView workbookViewId="0"/>
  </sheetViews>
  <sheetFormatPr defaultRowHeight="15" x14ac:dyDescent="0.25"/>
  <cols>
    <col min="1" max="2" width="15.28515625" customWidth="1"/>
    <col min="3" max="3" width="14" customWidth="1"/>
  </cols>
  <sheetData>
    <row r="1" spans="1:4" ht="15.75" thickBot="1" x14ac:dyDescent="0.3">
      <c r="A1" s="79" t="s">
        <v>282</v>
      </c>
      <c r="B1" s="79" t="s">
        <v>280</v>
      </c>
      <c r="C1" s="81" t="s">
        <v>284</v>
      </c>
      <c r="D1" s="84" t="s">
        <v>283</v>
      </c>
    </row>
    <row r="2" spans="1:4" x14ac:dyDescent="0.25">
      <c r="A2" s="63" t="s">
        <v>58</v>
      </c>
      <c r="B2" s="63" t="s">
        <v>297</v>
      </c>
      <c r="C2" s="71">
        <v>22153953.000000004</v>
      </c>
      <c r="D2" s="83">
        <v>0.39272052486970344</v>
      </c>
    </row>
    <row r="3" spans="1:4" x14ac:dyDescent="0.25">
      <c r="A3" s="6" t="s">
        <v>59</v>
      </c>
      <c r="B3" s="63" t="s">
        <v>297</v>
      </c>
      <c r="C3" s="55">
        <v>3553946.7790000001</v>
      </c>
      <c r="D3" s="74">
        <v>6.3000397464410607E-2</v>
      </c>
    </row>
    <row r="4" spans="1:4" x14ac:dyDescent="0.25">
      <c r="A4" s="6" t="s">
        <v>60</v>
      </c>
      <c r="B4" s="63" t="s">
        <v>297</v>
      </c>
      <c r="C4" s="55">
        <v>13484398.011000002</v>
      </c>
      <c r="D4" s="74">
        <v>0.23903634102825372</v>
      </c>
    </row>
    <row r="5" spans="1:4" x14ac:dyDescent="0.25">
      <c r="A5" s="6" t="s">
        <v>61</v>
      </c>
      <c r="B5" s="63" t="s">
        <v>297</v>
      </c>
      <c r="C5" s="55">
        <v>707956.68399999989</v>
      </c>
      <c r="D5" s="74">
        <v>1.2549865052322477E-2</v>
      </c>
    </row>
    <row r="6" spans="1:4" x14ac:dyDescent="0.25">
      <c r="A6" s="6" t="s">
        <v>62</v>
      </c>
      <c r="B6" s="63" t="s">
        <v>297</v>
      </c>
      <c r="C6" s="55">
        <v>11463131.306100003</v>
      </c>
      <c r="D6" s="74">
        <v>0.20320558336392253</v>
      </c>
    </row>
    <row r="7" spans="1:4" x14ac:dyDescent="0.25">
      <c r="A7" s="6" t="s">
        <v>63</v>
      </c>
      <c r="B7" s="63" t="s">
        <v>297</v>
      </c>
      <c r="C7" s="55">
        <v>5048111.9569999995</v>
      </c>
      <c r="D7" s="74">
        <v>8.9487288221387185E-2</v>
      </c>
    </row>
  </sheetData>
  <pageMargins left="0.7" right="0.7" top="0.78740157499999996" bottom="0.78740157499999996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8431E-8F79-4922-9D5E-DAC00F193D09}">
  <dimension ref="A1:H4"/>
  <sheetViews>
    <sheetView workbookViewId="0"/>
  </sheetViews>
  <sheetFormatPr defaultRowHeight="15" x14ac:dyDescent="0.25"/>
  <cols>
    <col min="1" max="1" width="30.140625" bestFit="1" customWidth="1"/>
    <col min="2" max="2" width="21.7109375" customWidth="1"/>
  </cols>
  <sheetData>
    <row r="1" spans="1:8" ht="15.75" thickBot="1" x14ac:dyDescent="0.3">
      <c r="A1" s="79" t="s">
        <v>342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21</v>
      </c>
      <c r="B2" s="63" t="s">
        <v>334</v>
      </c>
      <c r="C2" s="111">
        <v>298.416</v>
      </c>
      <c r="D2" s="111">
        <v>334.36900000000003</v>
      </c>
      <c r="E2" s="111">
        <v>403.149</v>
      </c>
      <c r="F2" s="111">
        <v>476.08600000000001</v>
      </c>
      <c r="G2" s="111">
        <v>522.55200000000002</v>
      </c>
      <c r="H2" s="113">
        <v>569.65099999999995</v>
      </c>
    </row>
    <row r="3" spans="1:8" x14ac:dyDescent="0.25">
      <c r="A3" s="6" t="s">
        <v>140</v>
      </c>
      <c r="B3" s="63" t="s">
        <v>334</v>
      </c>
      <c r="C3" s="60">
        <v>27.475000000000023</v>
      </c>
      <c r="D3" s="60">
        <v>31.52600000000001</v>
      </c>
      <c r="E3" s="60">
        <v>35.314000000000021</v>
      </c>
      <c r="F3" s="60">
        <v>34.504999999999995</v>
      </c>
      <c r="G3" s="60">
        <v>45.093000000000018</v>
      </c>
      <c r="H3" s="61">
        <v>44.663999999999987</v>
      </c>
    </row>
    <row r="4" spans="1:8" x14ac:dyDescent="0.25">
      <c r="A4" s="6" t="s">
        <v>141</v>
      </c>
      <c r="B4" s="63" t="s">
        <v>334</v>
      </c>
      <c r="C4" s="60">
        <v>270.94099999999997</v>
      </c>
      <c r="D4" s="60">
        <v>302.84300000000002</v>
      </c>
      <c r="E4" s="60">
        <v>367.83499999999998</v>
      </c>
      <c r="F4" s="60">
        <v>441.58100000000002</v>
      </c>
      <c r="G4" s="60">
        <v>477.459</v>
      </c>
      <c r="H4" s="61">
        <v>524.98699999999997</v>
      </c>
    </row>
  </sheetData>
  <pageMargins left="0.7" right="0.7" top="0.78740157499999996" bottom="0.78740157499999996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C342A-CDD4-4A4F-9A2F-7232EE58760B}">
  <dimension ref="A1:E2"/>
  <sheetViews>
    <sheetView workbookViewId="0"/>
  </sheetViews>
  <sheetFormatPr defaultRowHeight="15" x14ac:dyDescent="0.25"/>
  <cols>
    <col min="2" max="2" width="27.140625" bestFit="1" customWidth="1"/>
    <col min="3" max="3" width="21" customWidth="1"/>
    <col min="4" max="5" width="22.140625" customWidth="1"/>
  </cols>
  <sheetData>
    <row r="1" spans="1:5" ht="15.75" thickBot="1" x14ac:dyDescent="0.3">
      <c r="A1" s="79" t="s">
        <v>336</v>
      </c>
      <c r="B1" s="79" t="s">
        <v>280</v>
      </c>
      <c r="C1" s="79" t="s">
        <v>142</v>
      </c>
      <c r="D1" s="79" t="s">
        <v>143</v>
      </c>
      <c r="E1" s="79" t="s">
        <v>144</v>
      </c>
    </row>
    <row r="2" spans="1:5" x14ac:dyDescent="0.25">
      <c r="A2" s="63" t="s">
        <v>127</v>
      </c>
      <c r="B2" s="63" t="s">
        <v>335</v>
      </c>
      <c r="C2" s="71">
        <v>103880</v>
      </c>
      <c r="D2" s="71">
        <v>369325</v>
      </c>
      <c r="E2" s="71">
        <v>1146846</v>
      </c>
    </row>
  </sheetData>
  <pageMargins left="0.7" right="0.7" top="0.78740157499999996" bottom="0.78740157499999996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DACAA-1F55-4329-97F4-0842553078FC}">
  <dimension ref="A1:H8"/>
  <sheetViews>
    <sheetView workbookViewId="0"/>
  </sheetViews>
  <sheetFormatPr defaultRowHeight="15" x14ac:dyDescent="0.25"/>
  <cols>
    <col min="1" max="1" width="35.7109375" bestFit="1" customWidth="1"/>
    <col min="2" max="2" width="13.85546875" bestFit="1" customWidth="1"/>
    <col min="8" max="8" width="10.140625" customWidth="1"/>
  </cols>
  <sheetData>
    <row r="1" spans="1:8" ht="15.75" thickBot="1" x14ac:dyDescent="0.3">
      <c r="A1" s="79" t="s">
        <v>343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146</v>
      </c>
      <c r="B2" s="63" t="s">
        <v>329</v>
      </c>
      <c r="C2" s="71">
        <v>522</v>
      </c>
      <c r="D2" s="71">
        <v>392</v>
      </c>
      <c r="E2" s="71">
        <v>306</v>
      </c>
      <c r="F2" s="71">
        <v>157</v>
      </c>
      <c r="G2" s="71">
        <v>90</v>
      </c>
      <c r="H2" s="71">
        <v>100</v>
      </c>
    </row>
    <row r="3" spans="1:8" x14ac:dyDescent="0.25">
      <c r="A3" s="6" t="s">
        <v>131</v>
      </c>
      <c r="B3" s="6" t="s">
        <v>329</v>
      </c>
      <c r="C3" s="55">
        <v>433</v>
      </c>
      <c r="D3" s="55">
        <v>392</v>
      </c>
      <c r="E3" s="55">
        <v>246</v>
      </c>
      <c r="F3" s="55">
        <v>157</v>
      </c>
      <c r="G3" s="55">
        <v>122</v>
      </c>
      <c r="H3" s="55">
        <v>86</v>
      </c>
    </row>
    <row r="4" spans="1:8" x14ac:dyDescent="0.25">
      <c r="A4" s="6" t="s">
        <v>132</v>
      </c>
      <c r="B4" s="6" t="s">
        <v>329</v>
      </c>
      <c r="C4" s="55">
        <v>3160</v>
      </c>
      <c r="D4" s="55">
        <v>3094</v>
      </c>
      <c r="E4" s="55">
        <v>2426</v>
      </c>
      <c r="F4" s="55">
        <v>3499</v>
      </c>
      <c r="G4" s="55">
        <v>3340</v>
      </c>
      <c r="H4" s="55">
        <v>3109</v>
      </c>
    </row>
    <row r="5" spans="1:8" x14ac:dyDescent="0.25">
      <c r="A5" s="6" t="s">
        <v>133</v>
      </c>
      <c r="B5" s="6" t="s">
        <v>329</v>
      </c>
      <c r="C5" s="55">
        <v>963</v>
      </c>
      <c r="D5" s="55">
        <v>1744</v>
      </c>
      <c r="E5" s="55">
        <v>2365</v>
      </c>
      <c r="F5" s="55">
        <v>1358</v>
      </c>
      <c r="G5" s="55">
        <v>1556</v>
      </c>
      <c r="H5" s="55">
        <v>2672</v>
      </c>
    </row>
    <row r="6" spans="1:8" x14ac:dyDescent="0.25">
      <c r="A6" s="6" t="s">
        <v>134</v>
      </c>
      <c r="B6" s="6" t="s">
        <v>329</v>
      </c>
      <c r="C6" s="55">
        <v>467</v>
      </c>
      <c r="D6" s="55">
        <v>570</v>
      </c>
      <c r="E6" s="55">
        <v>535</v>
      </c>
      <c r="F6" s="55">
        <v>1805</v>
      </c>
      <c r="G6" s="55">
        <v>2467</v>
      </c>
      <c r="H6" s="55">
        <v>2896</v>
      </c>
    </row>
    <row r="7" spans="1:8" x14ac:dyDescent="0.25">
      <c r="A7" s="6" t="s">
        <v>135</v>
      </c>
      <c r="B7" s="6" t="s">
        <v>329</v>
      </c>
      <c r="C7" s="55">
        <v>250</v>
      </c>
      <c r="D7" s="55">
        <v>172</v>
      </c>
      <c r="E7" s="55">
        <v>768</v>
      </c>
      <c r="F7" s="55">
        <v>365</v>
      </c>
      <c r="G7" s="55">
        <v>799</v>
      </c>
      <c r="H7" s="55">
        <v>5302</v>
      </c>
    </row>
    <row r="8" spans="1:8" x14ac:dyDescent="0.25">
      <c r="A8" s="6" t="s">
        <v>145</v>
      </c>
      <c r="B8" s="6" t="s">
        <v>329</v>
      </c>
      <c r="C8" s="55">
        <v>5795</v>
      </c>
      <c r="D8" s="55">
        <v>6364</v>
      </c>
      <c r="E8" s="55">
        <v>6646</v>
      </c>
      <c r="F8" s="55">
        <v>7341</v>
      </c>
      <c r="G8" s="55">
        <v>8374</v>
      </c>
      <c r="H8" s="55">
        <v>14165</v>
      </c>
    </row>
  </sheetData>
  <pageMargins left="0.7" right="0.7" top="0.78740157499999996" bottom="0.78740157499999996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A00A9-02CD-45BF-BDBA-3D63F5504A30}">
  <dimension ref="A1:D7"/>
  <sheetViews>
    <sheetView workbookViewId="0"/>
  </sheetViews>
  <sheetFormatPr defaultRowHeight="15" x14ac:dyDescent="0.25"/>
  <cols>
    <col min="1" max="1" width="35.7109375" bestFit="1" customWidth="1"/>
    <col min="2" max="2" width="13.85546875" bestFit="1" customWidth="1"/>
    <col min="3" max="3" width="18.42578125" bestFit="1" customWidth="1"/>
  </cols>
  <sheetData>
    <row r="1" spans="1:4" ht="15.75" thickBot="1" x14ac:dyDescent="0.3">
      <c r="A1" s="79" t="s">
        <v>343</v>
      </c>
      <c r="B1" s="79" t="s">
        <v>280</v>
      </c>
      <c r="C1" s="79" t="s">
        <v>330</v>
      </c>
      <c r="D1" s="79" t="s">
        <v>283</v>
      </c>
    </row>
    <row r="2" spans="1:4" x14ac:dyDescent="0.25">
      <c r="A2" s="63" t="s">
        <v>146</v>
      </c>
      <c r="B2" s="63" t="s">
        <v>329</v>
      </c>
      <c r="C2" s="71">
        <v>100</v>
      </c>
      <c r="D2" s="67">
        <v>7.0596540769502295E-3</v>
      </c>
    </row>
    <row r="3" spans="1:4" x14ac:dyDescent="0.25">
      <c r="A3" s="6" t="s">
        <v>131</v>
      </c>
      <c r="B3" s="6" t="s">
        <v>329</v>
      </c>
      <c r="C3" s="55">
        <v>86</v>
      </c>
      <c r="D3" s="56">
        <v>6.0713025061771972E-3</v>
      </c>
    </row>
    <row r="4" spans="1:4" x14ac:dyDescent="0.25">
      <c r="A4" s="6" t="s">
        <v>132</v>
      </c>
      <c r="B4" s="6" t="s">
        <v>329</v>
      </c>
      <c r="C4" s="55">
        <v>3109</v>
      </c>
      <c r="D4" s="56">
        <v>0.21948464525238262</v>
      </c>
    </row>
    <row r="5" spans="1:4" x14ac:dyDescent="0.25">
      <c r="A5" s="6" t="s">
        <v>133</v>
      </c>
      <c r="B5" s="6" t="s">
        <v>329</v>
      </c>
      <c r="C5" s="55">
        <v>2672</v>
      </c>
      <c r="D5" s="56">
        <v>0.18863395693611013</v>
      </c>
    </row>
    <row r="6" spans="1:4" x14ac:dyDescent="0.25">
      <c r="A6" s="6" t="s">
        <v>134</v>
      </c>
      <c r="B6" s="6" t="s">
        <v>329</v>
      </c>
      <c r="C6" s="55">
        <v>2896</v>
      </c>
      <c r="D6" s="56">
        <v>0.20444758206847866</v>
      </c>
    </row>
    <row r="7" spans="1:4" x14ac:dyDescent="0.25">
      <c r="A7" s="6" t="s">
        <v>135</v>
      </c>
      <c r="B7" s="6" t="s">
        <v>329</v>
      </c>
      <c r="C7" s="55">
        <v>5302</v>
      </c>
      <c r="D7" s="56">
        <v>0.37430285915990119</v>
      </c>
    </row>
  </sheetData>
  <pageMargins left="0.7" right="0.7" top="0.78740157499999996" bottom="0.78740157499999996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1ECDA-BAC0-4AA6-91D2-F0A0468203A9}">
  <dimension ref="A1:H4"/>
  <sheetViews>
    <sheetView workbookViewId="0"/>
  </sheetViews>
  <sheetFormatPr defaultRowHeight="15" x14ac:dyDescent="0.25"/>
  <cols>
    <col min="1" max="1" width="27.85546875" bestFit="1" customWidth="1"/>
    <col min="2" max="2" width="21.85546875" bestFit="1" customWidth="1"/>
  </cols>
  <sheetData>
    <row r="1" spans="1:8" ht="15.75" thickBot="1" x14ac:dyDescent="0.3">
      <c r="A1" s="79" t="s">
        <v>344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21</v>
      </c>
      <c r="B2" s="63" t="s">
        <v>334</v>
      </c>
      <c r="C2" s="111">
        <v>5.7949999999999999</v>
      </c>
      <c r="D2" s="111">
        <v>6.3639999999999999</v>
      </c>
      <c r="E2" s="111">
        <v>6.6459999999999999</v>
      </c>
      <c r="F2" s="111">
        <v>7.3410000000000002</v>
      </c>
      <c r="G2" s="111">
        <v>8.3740000000000006</v>
      </c>
      <c r="H2" s="113">
        <v>14.164999999999999</v>
      </c>
    </row>
    <row r="3" spans="1:8" x14ac:dyDescent="0.25">
      <c r="A3" s="6" t="s">
        <v>140</v>
      </c>
      <c r="B3" s="63" t="s">
        <v>334</v>
      </c>
      <c r="C3" s="60">
        <v>3.262</v>
      </c>
      <c r="D3" s="60">
        <v>3.2039999999999997</v>
      </c>
      <c r="E3" s="60">
        <v>3.1509999999999998</v>
      </c>
      <c r="F3" s="60">
        <v>3.4850000000000003</v>
      </c>
      <c r="G3" s="60">
        <v>3.596000000000001</v>
      </c>
      <c r="H3" s="61">
        <v>3.9759999999999991</v>
      </c>
    </row>
    <row r="4" spans="1:8" x14ac:dyDescent="0.25">
      <c r="A4" s="6" t="s">
        <v>141</v>
      </c>
      <c r="B4" s="63" t="s">
        <v>334</v>
      </c>
      <c r="C4" s="60">
        <v>2.5329999999999999</v>
      </c>
      <c r="D4" s="60">
        <v>3.16</v>
      </c>
      <c r="E4" s="60">
        <v>3.4950000000000001</v>
      </c>
      <c r="F4" s="60">
        <v>3.8559999999999999</v>
      </c>
      <c r="G4" s="60">
        <v>4.7779999999999996</v>
      </c>
      <c r="H4" s="61">
        <v>10.189</v>
      </c>
    </row>
  </sheetData>
  <pageMargins left="0.7" right="0.7" top="0.78740157499999996" bottom="0.78740157499999996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B9B9-AC71-4204-ADF3-70CE4D004773}">
  <dimension ref="A1:E2"/>
  <sheetViews>
    <sheetView workbookViewId="0"/>
  </sheetViews>
  <sheetFormatPr defaultRowHeight="15" x14ac:dyDescent="0.25"/>
  <cols>
    <col min="2" max="2" width="27.140625" bestFit="1" customWidth="1"/>
    <col min="3" max="3" width="19.42578125" customWidth="1"/>
    <col min="4" max="4" width="21.140625" customWidth="1"/>
    <col min="5" max="5" width="22.42578125" customWidth="1"/>
  </cols>
  <sheetData>
    <row r="1" spans="1:5" ht="15.75" thickBot="1" x14ac:dyDescent="0.3">
      <c r="A1" s="79" t="s">
        <v>336</v>
      </c>
      <c r="B1" s="79" t="s">
        <v>280</v>
      </c>
      <c r="C1" s="79" t="s">
        <v>142</v>
      </c>
      <c r="D1" s="79" t="s">
        <v>143</v>
      </c>
      <c r="E1" s="79" t="s">
        <v>144</v>
      </c>
    </row>
    <row r="2" spans="1:5" x14ac:dyDescent="0.25">
      <c r="A2" s="63" t="s">
        <v>128</v>
      </c>
      <c r="B2" s="63" t="s">
        <v>335</v>
      </c>
      <c r="C2" s="63">
        <v>7673</v>
      </c>
      <c r="D2" s="63">
        <v>8238</v>
      </c>
      <c r="E2" s="63">
        <v>935008</v>
      </c>
    </row>
  </sheetData>
  <pageMargins left="0.7" right="0.7" top="0.78740157499999996" bottom="0.78740157499999996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AF380-544C-49E4-91C8-324A40A49EB1}">
  <dimension ref="A1:H6"/>
  <sheetViews>
    <sheetView workbookViewId="0">
      <selection sqref="A1:H1"/>
    </sheetView>
  </sheetViews>
  <sheetFormatPr defaultRowHeight="15" x14ac:dyDescent="0.25"/>
  <cols>
    <col min="1" max="1" width="31.42578125" bestFit="1" customWidth="1"/>
    <col min="2" max="2" width="13.85546875" bestFit="1" customWidth="1"/>
  </cols>
  <sheetData>
    <row r="1" spans="1:8" x14ac:dyDescent="0.25">
      <c r="A1" s="150" t="s">
        <v>147</v>
      </c>
      <c r="B1" s="151"/>
      <c r="C1" s="151"/>
      <c r="D1" s="151"/>
      <c r="E1" s="151"/>
      <c r="F1" s="151"/>
      <c r="G1" s="151"/>
      <c r="H1" s="152"/>
    </row>
    <row r="2" spans="1:8" ht="15.75" thickBot="1" x14ac:dyDescent="0.3">
      <c r="A2" s="79" t="s">
        <v>328</v>
      </c>
      <c r="B2" s="79" t="s">
        <v>280</v>
      </c>
      <c r="C2" s="79">
        <v>2012</v>
      </c>
      <c r="D2" s="79">
        <v>2013</v>
      </c>
      <c r="E2" s="79">
        <v>2014</v>
      </c>
      <c r="F2" s="79">
        <v>2015</v>
      </c>
      <c r="G2" s="79">
        <v>2016</v>
      </c>
      <c r="H2" s="79">
        <v>2017</v>
      </c>
    </row>
    <row r="3" spans="1:8" x14ac:dyDescent="0.25">
      <c r="A3" s="63" t="s">
        <v>148</v>
      </c>
      <c r="B3" s="63" t="s">
        <v>329</v>
      </c>
      <c r="C3" s="64">
        <v>1158</v>
      </c>
      <c r="D3" s="64">
        <v>928</v>
      </c>
      <c r="E3" s="64">
        <v>1078</v>
      </c>
      <c r="F3" s="64">
        <v>1073</v>
      </c>
      <c r="G3" s="64">
        <v>1141</v>
      </c>
      <c r="H3" s="64">
        <v>979</v>
      </c>
    </row>
    <row r="4" spans="1:8" x14ac:dyDescent="0.25">
      <c r="A4" s="6" t="s">
        <v>149</v>
      </c>
      <c r="B4" s="6" t="s">
        <v>329</v>
      </c>
      <c r="C4" s="62">
        <v>0</v>
      </c>
      <c r="D4" s="62">
        <v>1</v>
      </c>
      <c r="E4" s="62">
        <v>7</v>
      </c>
      <c r="F4" s="62">
        <v>10</v>
      </c>
      <c r="G4" s="62">
        <v>10</v>
      </c>
      <c r="H4" s="62">
        <v>7</v>
      </c>
    </row>
    <row r="5" spans="1:8" ht="15.75" thickBot="1" x14ac:dyDescent="0.3">
      <c r="A5" s="65" t="s">
        <v>150</v>
      </c>
      <c r="B5" s="65" t="s">
        <v>329</v>
      </c>
      <c r="C5" s="66">
        <v>27585</v>
      </c>
      <c r="D5" s="66">
        <v>20533</v>
      </c>
      <c r="E5" s="66">
        <v>17496</v>
      </c>
      <c r="F5" s="66">
        <v>22020</v>
      </c>
      <c r="G5" s="66">
        <v>17265</v>
      </c>
      <c r="H5" s="66">
        <v>10883</v>
      </c>
    </row>
    <row r="6" spans="1:8" ht="15.75" thickTop="1" x14ac:dyDescent="0.25">
      <c r="A6" s="63" t="s">
        <v>33</v>
      </c>
      <c r="B6" s="63" t="s">
        <v>329</v>
      </c>
      <c r="C6" s="64">
        <v>28743</v>
      </c>
      <c r="D6" s="64">
        <v>21462</v>
      </c>
      <c r="E6" s="64">
        <v>18581</v>
      </c>
      <c r="F6" s="64">
        <v>23103</v>
      </c>
      <c r="G6" s="64">
        <v>18416</v>
      </c>
      <c r="H6" s="64">
        <v>11869</v>
      </c>
    </row>
  </sheetData>
  <mergeCells count="1">
    <mergeCell ref="A1:H1"/>
  </mergeCells>
  <pageMargins left="0.7" right="0.7" top="0.78740157499999996" bottom="0.78740157499999996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1441F-CB40-4F07-8306-4327B341A0E2}">
  <dimension ref="A1:H8"/>
  <sheetViews>
    <sheetView workbookViewId="0"/>
  </sheetViews>
  <sheetFormatPr defaultRowHeight="15" x14ac:dyDescent="0.25"/>
  <cols>
    <col min="1" max="1" width="44.7109375" customWidth="1"/>
    <col min="2" max="2" width="22.5703125" bestFit="1" customWidth="1"/>
    <col min="3" max="3" width="12.28515625" customWidth="1"/>
    <col min="4" max="4" width="12.5703125" customWidth="1"/>
    <col min="5" max="5" width="11.85546875" customWidth="1"/>
    <col min="6" max="6" width="12.7109375" customWidth="1"/>
    <col min="7" max="7" width="13.140625" customWidth="1"/>
    <col min="8" max="8" width="12.7109375" customWidth="1"/>
  </cols>
  <sheetData>
    <row r="1" spans="1:8" ht="15.75" thickBot="1" x14ac:dyDescent="0.3">
      <c r="A1" s="81" t="s">
        <v>345</v>
      </c>
      <c r="B1" s="81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71" t="s">
        <v>151</v>
      </c>
      <c r="B2" s="71" t="s">
        <v>346</v>
      </c>
      <c r="C2" s="71">
        <v>6326</v>
      </c>
      <c r="D2" s="71">
        <v>6298</v>
      </c>
      <c r="E2" s="71">
        <v>6083</v>
      </c>
      <c r="F2" s="71">
        <v>5723</v>
      </c>
      <c r="G2" s="71">
        <v>6656</v>
      </c>
      <c r="H2" s="71">
        <v>4487</v>
      </c>
    </row>
    <row r="3" spans="1:8" x14ac:dyDescent="0.25">
      <c r="A3" s="55" t="s">
        <v>152</v>
      </c>
      <c r="B3" s="72" t="s">
        <v>346</v>
      </c>
      <c r="C3" s="55">
        <v>3281</v>
      </c>
      <c r="D3" s="55">
        <v>3219</v>
      </c>
      <c r="E3" s="55">
        <v>3788</v>
      </c>
      <c r="F3" s="55">
        <v>2807</v>
      </c>
      <c r="G3" s="55">
        <v>28301</v>
      </c>
      <c r="H3" s="55">
        <v>32190</v>
      </c>
    </row>
    <row r="4" spans="1:8" x14ac:dyDescent="0.25">
      <c r="A4" s="55" t="s">
        <v>153</v>
      </c>
      <c r="B4" s="72" t="s">
        <v>346</v>
      </c>
      <c r="C4" s="55">
        <v>1606</v>
      </c>
      <c r="D4" s="55">
        <v>205</v>
      </c>
      <c r="E4" s="55">
        <v>430</v>
      </c>
      <c r="F4" s="55">
        <v>55</v>
      </c>
      <c r="G4" s="55">
        <v>90</v>
      </c>
      <c r="H4" s="55">
        <v>0</v>
      </c>
    </row>
    <row r="5" spans="1:8" x14ac:dyDescent="0.25">
      <c r="A5" s="55" t="s">
        <v>154</v>
      </c>
      <c r="B5" s="6" t="s">
        <v>297</v>
      </c>
      <c r="C5" s="55">
        <v>585002.701</v>
      </c>
      <c r="D5" s="55">
        <v>545506.6</v>
      </c>
      <c r="E5" s="55">
        <v>473821.6</v>
      </c>
      <c r="F5" s="55">
        <v>417903.57400000002</v>
      </c>
      <c r="G5" s="55">
        <v>564418.25800000003</v>
      </c>
      <c r="H5" s="55">
        <v>243818.77299999999</v>
      </c>
    </row>
    <row r="6" spans="1:8" x14ac:dyDescent="0.25">
      <c r="A6" s="55" t="s">
        <v>155</v>
      </c>
      <c r="B6" s="6" t="s">
        <v>297</v>
      </c>
      <c r="C6" s="55">
        <v>332342.17299999995</v>
      </c>
      <c r="D6" s="55">
        <v>384969.2</v>
      </c>
      <c r="E6" s="55">
        <v>451035.60700000008</v>
      </c>
      <c r="F6" s="55">
        <v>279036.82500000001</v>
      </c>
      <c r="G6" s="55">
        <v>1504818.85207</v>
      </c>
      <c r="H6" s="55">
        <v>1711400.72814</v>
      </c>
    </row>
    <row r="7" spans="1:8" x14ac:dyDescent="0.25">
      <c r="A7" s="55" t="s">
        <v>156</v>
      </c>
      <c r="B7" s="6" t="s">
        <v>297</v>
      </c>
      <c r="C7" s="55">
        <v>142513.78899999999</v>
      </c>
      <c r="D7" s="55">
        <v>32039.498</v>
      </c>
      <c r="E7" s="55">
        <v>29706</v>
      </c>
      <c r="F7" s="55">
        <v>2080</v>
      </c>
      <c r="G7" s="55">
        <v>5093.3323</v>
      </c>
      <c r="H7" s="55">
        <v>0</v>
      </c>
    </row>
    <row r="8" spans="1:8" x14ac:dyDescent="0.25">
      <c r="A8" s="55" t="s">
        <v>157</v>
      </c>
      <c r="B8" s="72" t="s">
        <v>346</v>
      </c>
      <c r="C8" s="55">
        <v>11213</v>
      </c>
      <c r="D8" s="55">
        <v>9722</v>
      </c>
      <c r="E8" s="55">
        <v>10301</v>
      </c>
      <c r="F8" s="55">
        <v>8585</v>
      </c>
      <c r="G8" s="55">
        <v>35047</v>
      </c>
      <c r="H8" s="55">
        <v>36677</v>
      </c>
    </row>
  </sheetData>
  <pageMargins left="0.7" right="0.7" top="0.78740157499999996" bottom="0.78740157499999996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9F4EA-184B-42B3-96DD-875DC4F56B2C}">
  <dimension ref="A1:D6"/>
  <sheetViews>
    <sheetView workbookViewId="0"/>
  </sheetViews>
  <sheetFormatPr defaultRowHeight="15" x14ac:dyDescent="0.25"/>
  <cols>
    <col min="1" max="1" width="43.7109375" customWidth="1"/>
    <col min="2" max="2" width="21" bestFit="1" customWidth="1"/>
    <col min="3" max="3" width="31.7109375" bestFit="1" customWidth="1"/>
  </cols>
  <sheetData>
    <row r="1" spans="1:4" ht="15.75" thickBot="1" x14ac:dyDescent="0.3">
      <c r="A1" s="79" t="s">
        <v>348</v>
      </c>
      <c r="B1" s="79" t="s">
        <v>280</v>
      </c>
      <c r="C1" s="79" t="s">
        <v>347</v>
      </c>
      <c r="D1" s="79" t="s">
        <v>283</v>
      </c>
    </row>
    <row r="2" spans="1:4" x14ac:dyDescent="0.25">
      <c r="A2" s="63" t="s">
        <v>158</v>
      </c>
      <c r="B2" s="63" t="s">
        <v>346</v>
      </c>
      <c r="C2" s="71">
        <v>1630</v>
      </c>
      <c r="D2" s="112">
        <v>4.444202088502331E-2</v>
      </c>
    </row>
    <row r="3" spans="1:4" x14ac:dyDescent="0.25">
      <c r="A3" s="6" t="s">
        <v>159</v>
      </c>
      <c r="B3" s="6" t="s">
        <v>346</v>
      </c>
      <c r="C3" s="55">
        <v>2857</v>
      </c>
      <c r="D3" s="57">
        <v>7.7896229244485651E-2</v>
      </c>
    </row>
    <row r="4" spans="1:4" x14ac:dyDescent="0.25">
      <c r="A4" s="6" t="s">
        <v>160</v>
      </c>
      <c r="B4" s="6" t="s">
        <v>346</v>
      </c>
      <c r="C4" s="55">
        <v>3495</v>
      </c>
      <c r="D4" s="57">
        <v>9.5291326989666553E-2</v>
      </c>
    </row>
    <row r="5" spans="1:4" x14ac:dyDescent="0.25">
      <c r="A5" s="6" t="s">
        <v>161</v>
      </c>
      <c r="B5" s="6" t="s">
        <v>346</v>
      </c>
      <c r="C5" s="55">
        <v>862</v>
      </c>
      <c r="D5" s="57">
        <v>2.3502467486435641E-2</v>
      </c>
    </row>
    <row r="6" spans="1:4" x14ac:dyDescent="0.25">
      <c r="A6" s="6" t="s">
        <v>162</v>
      </c>
      <c r="B6" s="6" t="s">
        <v>346</v>
      </c>
      <c r="C6" s="55">
        <v>27833</v>
      </c>
      <c r="D6" s="57">
        <v>0.75886795539438889</v>
      </c>
    </row>
  </sheetData>
  <pageMargins left="0.7" right="0.7" top="0.78740157499999996" bottom="0.78740157499999996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ADCA7-BFEE-4A9D-A0E7-20186E0B6BA4}">
  <dimension ref="A1:H4"/>
  <sheetViews>
    <sheetView workbookViewId="0"/>
  </sheetViews>
  <sheetFormatPr defaultRowHeight="15" x14ac:dyDescent="0.25"/>
  <cols>
    <col min="1" max="1" width="38.7109375" bestFit="1" customWidth="1"/>
    <col min="2" max="2" width="10.7109375" bestFit="1" customWidth="1"/>
    <col min="4" max="4" width="10.5703125" customWidth="1"/>
  </cols>
  <sheetData>
    <row r="1" spans="1:8" ht="15.75" thickBot="1" x14ac:dyDescent="0.3">
      <c r="A1" s="79" t="s">
        <v>349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163</v>
      </c>
      <c r="B2" s="63" t="s">
        <v>308</v>
      </c>
      <c r="C2" s="71">
        <v>7706.3270760881023</v>
      </c>
      <c r="D2" s="71">
        <v>7217.9871917010687</v>
      </c>
      <c r="E2" s="71">
        <v>6491.0625239739165</v>
      </c>
      <c r="F2" s="71">
        <v>6085.1472712446848</v>
      </c>
      <c r="G2" s="71">
        <v>7066.5346804887822</v>
      </c>
      <c r="H2" s="71">
        <v>4528.2440569051332</v>
      </c>
    </row>
    <row r="3" spans="1:8" x14ac:dyDescent="0.25">
      <c r="A3" s="6" t="s">
        <v>164</v>
      </c>
      <c r="B3" s="6" t="s">
        <v>308</v>
      </c>
      <c r="C3" s="55">
        <v>8441.079269531645</v>
      </c>
      <c r="D3" s="55">
        <v>9966.0660660660669</v>
      </c>
      <c r="E3" s="55">
        <v>9922.4658350932787</v>
      </c>
      <c r="F3" s="55">
        <v>8283.9575169219806</v>
      </c>
      <c r="G3" s="55">
        <v>4430.9943466956411</v>
      </c>
      <c r="H3" s="55">
        <v>4430.4668327120216</v>
      </c>
    </row>
    <row r="4" spans="1:8" x14ac:dyDescent="0.25">
      <c r="A4" s="6" t="s">
        <v>165</v>
      </c>
      <c r="B4" s="6" t="s">
        <v>308</v>
      </c>
      <c r="C4" s="55">
        <v>7394.8624429223746</v>
      </c>
      <c r="D4" s="55">
        <v>13024.186178861788</v>
      </c>
      <c r="E4" s="55">
        <v>5756.9767441860467</v>
      </c>
      <c r="F4" s="55">
        <v>3151.515151515152</v>
      </c>
      <c r="G4" s="55">
        <v>4716.0484259259256</v>
      </c>
      <c r="H4" s="55">
        <v>0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2DED7-7FB3-4578-A06A-8E56C9D64B57}">
  <dimension ref="A1:N8"/>
  <sheetViews>
    <sheetView workbookViewId="0">
      <selection sqref="A1:A2"/>
    </sheetView>
  </sheetViews>
  <sheetFormatPr defaultRowHeight="15" x14ac:dyDescent="0.25"/>
  <cols>
    <col min="2" max="2" width="14" bestFit="1" customWidth="1"/>
    <col min="3" max="3" width="13.7109375" customWidth="1"/>
    <col min="4" max="4" width="14.140625" customWidth="1"/>
    <col min="5" max="5" width="13.7109375" customWidth="1"/>
    <col min="6" max="6" width="13.5703125" customWidth="1"/>
    <col min="7" max="7" width="15.5703125" customWidth="1"/>
    <col min="8" max="8" width="15.28515625" customWidth="1"/>
    <col min="9" max="9" width="13.5703125" customWidth="1"/>
    <col min="10" max="10" width="15.140625" customWidth="1"/>
    <col min="11" max="11" width="14.7109375" customWidth="1"/>
    <col min="12" max="12" width="13" customWidth="1"/>
    <col min="13" max="13" width="12.7109375" customWidth="1"/>
    <col min="14" max="14" width="15.28515625" customWidth="1"/>
  </cols>
  <sheetData>
    <row r="1" spans="1:14" x14ac:dyDescent="0.25">
      <c r="A1" s="136" t="s">
        <v>285</v>
      </c>
      <c r="B1" s="136" t="s">
        <v>280</v>
      </c>
      <c r="C1" s="6" t="s">
        <v>3</v>
      </c>
      <c r="D1" s="6"/>
      <c r="E1" s="6"/>
      <c r="F1" s="6"/>
      <c r="G1" s="6" t="s">
        <v>4</v>
      </c>
      <c r="H1" s="6"/>
      <c r="I1" s="6"/>
      <c r="J1" s="6"/>
      <c r="K1" s="6" t="s">
        <v>5</v>
      </c>
      <c r="L1" s="6"/>
      <c r="M1" s="6"/>
      <c r="N1" s="6"/>
    </row>
    <row r="2" spans="1:14" ht="15.75" thickBot="1" x14ac:dyDescent="0.3">
      <c r="A2" s="137"/>
      <c r="B2" s="137"/>
      <c r="C2" s="79" t="s">
        <v>6</v>
      </c>
      <c r="D2" s="79" t="s">
        <v>7</v>
      </c>
      <c r="E2" s="79" t="s">
        <v>8</v>
      </c>
      <c r="F2" s="79" t="s">
        <v>9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6</v>
      </c>
      <c r="L2" s="79" t="s">
        <v>7</v>
      </c>
      <c r="M2" s="79" t="s">
        <v>8</v>
      </c>
      <c r="N2" s="79" t="s">
        <v>9</v>
      </c>
    </row>
    <row r="3" spans="1:14" x14ac:dyDescent="0.25">
      <c r="A3" s="63">
        <v>2012</v>
      </c>
      <c r="B3" s="63" t="s">
        <v>297</v>
      </c>
      <c r="C3" s="71">
        <v>14377434.066563297</v>
      </c>
      <c r="D3" s="71">
        <v>15356027.099990001</v>
      </c>
      <c r="E3" s="71">
        <v>13191374.581766671</v>
      </c>
      <c r="F3" s="71">
        <v>42924835.748319969</v>
      </c>
      <c r="G3" s="71">
        <v>7882068.4025232987</v>
      </c>
      <c r="H3" s="71">
        <v>13854747.069890002</v>
      </c>
      <c r="I3" s="71">
        <v>8375327.6047666697</v>
      </c>
      <c r="J3" s="71">
        <v>30112143.077179972</v>
      </c>
      <c r="K3" s="71">
        <v>6495365.6640399992</v>
      </c>
      <c r="L3" s="71">
        <v>1501280.0300999999</v>
      </c>
      <c r="M3" s="71">
        <v>4816046.9770000009</v>
      </c>
      <c r="N3" s="71">
        <v>12812692.67114</v>
      </c>
    </row>
    <row r="4" spans="1:14" x14ac:dyDescent="0.25">
      <c r="A4" s="6">
        <v>2013</v>
      </c>
      <c r="B4" s="63" t="s">
        <v>297</v>
      </c>
      <c r="C4" s="55">
        <v>14293552.705839999</v>
      </c>
      <c r="D4" s="55">
        <v>14799270.074200002</v>
      </c>
      <c r="E4" s="55">
        <v>11941847.287389999</v>
      </c>
      <c r="F4" s="55">
        <v>41034670.067430004</v>
      </c>
      <c r="G4" s="55">
        <v>6415096.0248399992</v>
      </c>
      <c r="H4" s="55">
        <v>13842929.448200002</v>
      </c>
      <c r="I4" s="55">
        <v>7500437.9473899994</v>
      </c>
      <c r="J4" s="55">
        <v>27758463.420429997</v>
      </c>
      <c r="K4" s="55">
        <v>7878456.6809999999</v>
      </c>
      <c r="L4" s="55">
        <v>956340.62600000005</v>
      </c>
      <c r="M4" s="55">
        <v>4441409.34</v>
      </c>
      <c r="N4" s="55">
        <v>13276206.647</v>
      </c>
    </row>
    <row r="5" spans="1:14" x14ac:dyDescent="0.25">
      <c r="A5" s="6">
        <v>2014</v>
      </c>
      <c r="B5" s="63" t="s">
        <v>297</v>
      </c>
      <c r="C5" s="55">
        <v>16137352.273449998</v>
      </c>
      <c r="D5" s="55">
        <v>15517932.116949998</v>
      </c>
      <c r="E5" s="55">
        <v>10506898.486780001</v>
      </c>
      <c r="F5" s="55">
        <v>42162182.877179995</v>
      </c>
      <c r="G5" s="55">
        <v>5892641.5689499984</v>
      </c>
      <c r="H5" s="55">
        <v>14586333.730239999</v>
      </c>
      <c r="I5" s="55">
        <v>6909490.2164200014</v>
      </c>
      <c r="J5" s="55">
        <v>27388465.515609998</v>
      </c>
      <c r="K5" s="55">
        <v>10244710.704499999</v>
      </c>
      <c r="L5" s="55">
        <v>931598.38670999999</v>
      </c>
      <c r="M5" s="55">
        <v>3597408.27036</v>
      </c>
      <c r="N5" s="55">
        <v>14773717.361569999</v>
      </c>
    </row>
    <row r="6" spans="1:14" x14ac:dyDescent="0.25">
      <c r="A6" s="6">
        <v>2015</v>
      </c>
      <c r="B6" s="63" t="s">
        <v>297</v>
      </c>
      <c r="C6" s="55">
        <v>18441637.114210002</v>
      </c>
      <c r="D6" s="55">
        <v>19867029.129629999</v>
      </c>
      <c r="E6" s="55">
        <v>9220465.9019999988</v>
      </c>
      <c r="F6" s="55">
        <v>47529132.145840004</v>
      </c>
      <c r="G6" s="55">
        <v>4496758.5550100002</v>
      </c>
      <c r="H6" s="55">
        <v>16023239.039629998</v>
      </c>
      <c r="I6" s="55">
        <v>4876688.6229999997</v>
      </c>
      <c r="J6" s="55">
        <v>25396686.217639998</v>
      </c>
      <c r="K6" s="55">
        <v>13944878.5592</v>
      </c>
      <c r="L6" s="55">
        <v>3843790.09</v>
      </c>
      <c r="M6" s="55">
        <v>4343777.2790000001</v>
      </c>
      <c r="N6" s="55">
        <v>22132445.928199999</v>
      </c>
    </row>
    <row r="7" spans="1:14" x14ac:dyDescent="0.25">
      <c r="A7" s="6">
        <v>2016</v>
      </c>
      <c r="B7" s="63" t="s">
        <v>297</v>
      </c>
      <c r="C7" s="55">
        <v>19132952.182010002</v>
      </c>
      <c r="D7" s="55">
        <v>18542068.442999996</v>
      </c>
      <c r="E7" s="55">
        <v>9394461.32027</v>
      </c>
      <c r="F7" s="55">
        <v>47069481.945280001</v>
      </c>
      <c r="G7" s="55">
        <v>4353317.2029999997</v>
      </c>
      <c r="H7" s="55">
        <v>15206612.392999997</v>
      </c>
      <c r="I7" s="55">
        <v>4374826.3773700008</v>
      </c>
      <c r="J7" s="55">
        <v>23934755.973369997</v>
      </c>
      <c r="K7" s="55">
        <v>14779634.979010001</v>
      </c>
      <c r="L7" s="55">
        <v>3335456.05</v>
      </c>
      <c r="M7" s="55">
        <v>5019634.9428999992</v>
      </c>
      <c r="N7" s="55">
        <v>23134725.97191</v>
      </c>
    </row>
    <row r="8" spans="1:14" x14ac:dyDescent="0.25">
      <c r="A8" s="6">
        <v>2017</v>
      </c>
      <c r="B8" s="63" t="s">
        <v>297</v>
      </c>
      <c r="C8" s="55">
        <v>19152219.944360003</v>
      </c>
      <c r="D8" s="55">
        <v>17900314.880270001</v>
      </c>
      <c r="E8" s="55">
        <v>10871838.078000002</v>
      </c>
      <c r="F8" s="55">
        <v>47924372.902630001</v>
      </c>
      <c r="G8" s="55">
        <v>4163151.1214200002</v>
      </c>
      <c r="H8" s="55">
        <v>14386707.00107</v>
      </c>
      <c r="I8" s="55">
        <v>5528737.0180000002</v>
      </c>
      <c r="J8" s="55">
        <v>24078595.140489999</v>
      </c>
      <c r="K8" s="55">
        <v>14989068.822940001</v>
      </c>
      <c r="L8" s="55">
        <v>3513607.8792000003</v>
      </c>
      <c r="M8" s="55">
        <v>5343101.0600000005</v>
      </c>
      <c r="N8" s="55">
        <v>23845777.762140002</v>
      </c>
    </row>
  </sheetData>
  <mergeCells count="2">
    <mergeCell ref="A1:A2"/>
    <mergeCell ref="B1:B2"/>
  </mergeCells>
  <pageMargins left="0.7" right="0.7" top="0.78740157499999996" bottom="0.78740157499999996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158D2-51A2-41D3-8E2F-8FEE3DFF5869}">
  <dimension ref="A1:H4"/>
  <sheetViews>
    <sheetView workbookViewId="0"/>
  </sheetViews>
  <sheetFormatPr defaultRowHeight="15" x14ac:dyDescent="0.25"/>
  <cols>
    <col min="1" max="1" width="55" customWidth="1"/>
    <col min="2" max="2" width="9" bestFit="1" customWidth="1"/>
    <col min="3" max="3" width="12.5703125" customWidth="1"/>
    <col min="4" max="4" width="13.28515625" customWidth="1"/>
    <col min="5" max="5" width="12.42578125" customWidth="1"/>
    <col min="6" max="6" width="15.42578125" customWidth="1"/>
    <col min="7" max="7" width="14.28515625" customWidth="1"/>
    <col min="8" max="8" width="12.42578125" customWidth="1"/>
  </cols>
  <sheetData>
    <row r="1" spans="1:8" ht="15.75" thickBot="1" x14ac:dyDescent="0.3">
      <c r="A1" s="79" t="s">
        <v>166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167</v>
      </c>
      <c r="B2" s="63" t="s">
        <v>247</v>
      </c>
      <c r="C2" s="71">
        <v>2061471</v>
      </c>
      <c r="D2" s="71">
        <v>1959549</v>
      </c>
      <c r="E2" s="71">
        <v>1859628</v>
      </c>
      <c r="F2" s="71">
        <v>1896391</v>
      </c>
      <c r="G2" s="71">
        <v>1749434</v>
      </c>
      <c r="H2" s="71">
        <v>1632652</v>
      </c>
    </row>
    <row r="3" spans="1:8" x14ac:dyDescent="0.25">
      <c r="A3" s="6" t="s">
        <v>168</v>
      </c>
      <c r="B3" s="6" t="s">
        <v>247</v>
      </c>
      <c r="C3" s="55">
        <v>1125440</v>
      </c>
      <c r="D3" s="55">
        <v>1015325</v>
      </c>
      <c r="E3" s="55">
        <v>937542</v>
      </c>
      <c r="F3" s="55">
        <v>831218</v>
      </c>
      <c r="G3" s="55">
        <v>701447</v>
      </c>
      <c r="H3" s="55">
        <v>614220</v>
      </c>
    </row>
    <row r="4" spans="1:8" x14ac:dyDescent="0.25">
      <c r="A4" s="6" t="s">
        <v>169</v>
      </c>
      <c r="B4" s="6" t="s">
        <v>247</v>
      </c>
      <c r="C4" s="55">
        <v>1059991</v>
      </c>
      <c r="D4" s="55">
        <v>1061592</v>
      </c>
      <c r="E4" s="55">
        <v>1063417</v>
      </c>
      <c r="F4" s="55">
        <v>1065173</v>
      </c>
      <c r="G4" s="55">
        <v>1047987</v>
      </c>
      <c r="H4" s="55">
        <v>1018432</v>
      </c>
    </row>
  </sheetData>
  <pageMargins left="0.7" right="0.7" top="0.78740157499999996" bottom="0.78740157499999996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9290-967C-414F-AFEE-EAE53DF2B8C6}">
  <dimension ref="A1:H7"/>
  <sheetViews>
    <sheetView workbookViewId="0"/>
  </sheetViews>
  <sheetFormatPr defaultRowHeight="15" x14ac:dyDescent="0.25"/>
  <cols>
    <col min="1" max="1" width="60.140625" customWidth="1"/>
    <col min="2" max="2" width="9" bestFit="1" customWidth="1"/>
    <col min="3" max="3" width="12.85546875" customWidth="1"/>
    <col min="4" max="4" width="13.7109375" customWidth="1"/>
    <col min="5" max="5" width="12.42578125" customWidth="1"/>
    <col min="6" max="6" width="14.85546875" customWidth="1"/>
    <col min="7" max="7" width="14" customWidth="1"/>
    <col min="8" max="8" width="12.42578125" customWidth="1"/>
  </cols>
  <sheetData>
    <row r="1" spans="1:8" ht="15.75" thickBot="1" x14ac:dyDescent="0.3">
      <c r="A1" s="79" t="s">
        <v>350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170</v>
      </c>
      <c r="B2" s="63" t="s">
        <v>247</v>
      </c>
      <c r="C2" s="71">
        <v>763283</v>
      </c>
      <c r="D2" s="71">
        <v>649021</v>
      </c>
      <c r="E2" s="71">
        <v>588970</v>
      </c>
      <c r="F2" s="71">
        <v>522575</v>
      </c>
      <c r="G2" s="71">
        <v>402787</v>
      </c>
      <c r="H2" s="71">
        <v>354793</v>
      </c>
    </row>
    <row r="3" spans="1:8" x14ac:dyDescent="0.25">
      <c r="A3" s="6" t="s">
        <v>171</v>
      </c>
      <c r="B3" s="6" t="s">
        <v>247</v>
      </c>
      <c r="C3" s="55">
        <v>664081</v>
      </c>
      <c r="D3" s="55">
        <v>556509</v>
      </c>
      <c r="E3" s="55">
        <v>521344</v>
      </c>
      <c r="F3" s="55">
        <v>471377</v>
      </c>
      <c r="G3" s="55">
        <v>429419</v>
      </c>
      <c r="H3" s="55">
        <v>384919</v>
      </c>
    </row>
    <row r="4" spans="1:8" x14ac:dyDescent="0.25">
      <c r="A4" s="6" t="s">
        <v>172</v>
      </c>
      <c r="B4" s="6" t="s">
        <v>247</v>
      </c>
      <c r="C4" s="55">
        <v>271950</v>
      </c>
      <c r="D4" s="55">
        <v>387715</v>
      </c>
      <c r="E4" s="55">
        <v>400742</v>
      </c>
      <c r="F4" s="55">
        <v>593796</v>
      </c>
      <c r="G4" s="55">
        <v>618568</v>
      </c>
      <c r="H4" s="55">
        <v>633513</v>
      </c>
    </row>
    <row r="5" spans="1:8" x14ac:dyDescent="0.25">
      <c r="A5" s="6" t="s">
        <v>173</v>
      </c>
      <c r="B5" s="6" t="s">
        <v>247</v>
      </c>
      <c r="C5" s="55">
        <v>362157</v>
      </c>
      <c r="D5" s="55">
        <v>366304</v>
      </c>
      <c r="E5" s="55">
        <v>348572</v>
      </c>
      <c r="F5" s="55">
        <v>308643</v>
      </c>
      <c r="G5" s="55">
        <v>298660</v>
      </c>
      <c r="H5" s="55">
        <v>259427</v>
      </c>
    </row>
    <row r="6" spans="1:8" x14ac:dyDescent="0.25">
      <c r="A6" s="6" t="s">
        <v>174</v>
      </c>
      <c r="B6" s="6" t="s">
        <v>247</v>
      </c>
      <c r="C6" s="55">
        <v>1427364</v>
      </c>
      <c r="D6" s="55">
        <v>1205530</v>
      </c>
      <c r="E6" s="55">
        <v>1110314</v>
      </c>
      <c r="F6" s="55">
        <v>993952</v>
      </c>
      <c r="G6" s="55">
        <v>832206</v>
      </c>
      <c r="H6" s="55">
        <v>739712</v>
      </c>
    </row>
    <row r="7" spans="1:8" x14ac:dyDescent="0.25">
      <c r="A7" s="6" t="s">
        <v>175</v>
      </c>
      <c r="B7" s="6" t="s">
        <v>247</v>
      </c>
      <c r="C7" s="55">
        <v>634107</v>
      </c>
      <c r="D7" s="55">
        <v>754019</v>
      </c>
      <c r="E7" s="55">
        <v>749314</v>
      </c>
      <c r="F7" s="55">
        <v>902439</v>
      </c>
      <c r="G7" s="55">
        <v>917228</v>
      </c>
      <c r="H7" s="55">
        <v>892940</v>
      </c>
    </row>
  </sheetData>
  <pageMargins left="0.7" right="0.7" top="0.78740157499999996" bottom="0.78740157499999996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4BEB8-AC7A-4C8B-8CB7-15A5A467BC7A}">
  <dimension ref="A1:D5"/>
  <sheetViews>
    <sheetView workbookViewId="0"/>
  </sheetViews>
  <sheetFormatPr defaultRowHeight="15" x14ac:dyDescent="0.25"/>
  <cols>
    <col min="1" max="1" width="64.42578125" bestFit="1" customWidth="1"/>
    <col min="2" max="2" width="9" bestFit="1" customWidth="1"/>
    <col min="3" max="3" width="28.140625" bestFit="1" customWidth="1"/>
  </cols>
  <sheetData>
    <row r="1" spans="1:4" ht="15.75" thickBot="1" x14ac:dyDescent="0.3">
      <c r="A1" s="79" t="s">
        <v>352</v>
      </c>
      <c r="B1" s="79" t="s">
        <v>280</v>
      </c>
      <c r="C1" s="79" t="s">
        <v>351</v>
      </c>
      <c r="D1" s="79" t="s">
        <v>283</v>
      </c>
    </row>
    <row r="2" spans="1:4" x14ac:dyDescent="0.25">
      <c r="A2" s="63" t="s">
        <v>170</v>
      </c>
      <c r="B2" s="63" t="s">
        <v>247</v>
      </c>
      <c r="C2" s="78">
        <v>354793</v>
      </c>
      <c r="D2" s="67">
        <v>0.21731085375205494</v>
      </c>
    </row>
    <row r="3" spans="1:4" x14ac:dyDescent="0.25">
      <c r="A3" s="6" t="s">
        <v>171</v>
      </c>
      <c r="B3" s="6" t="s">
        <v>247</v>
      </c>
      <c r="C3" s="8">
        <v>384919</v>
      </c>
      <c r="D3" s="56">
        <v>0.23576304074597648</v>
      </c>
    </row>
    <row r="4" spans="1:4" x14ac:dyDescent="0.25">
      <c r="A4" s="6" t="s">
        <v>172</v>
      </c>
      <c r="B4" s="6" t="s">
        <v>247</v>
      </c>
      <c r="C4" s="8">
        <v>633513</v>
      </c>
      <c r="D4" s="56">
        <v>0.38802696471752707</v>
      </c>
    </row>
    <row r="5" spans="1:4" x14ac:dyDescent="0.25">
      <c r="A5" s="6" t="s">
        <v>173</v>
      </c>
      <c r="B5" s="6" t="s">
        <v>247</v>
      </c>
      <c r="C5" s="8">
        <v>259427</v>
      </c>
      <c r="D5" s="56">
        <v>0.15889914078444151</v>
      </c>
    </row>
  </sheetData>
  <pageMargins left="0.7" right="0.7" top="0.78740157499999996" bottom="0.78740157499999996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DD1D-B598-4B87-B872-688DD20217CA}">
  <dimension ref="A1:H6"/>
  <sheetViews>
    <sheetView workbookViewId="0"/>
  </sheetViews>
  <sheetFormatPr defaultRowHeight="15" x14ac:dyDescent="0.25"/>
  <cols>
    <col min="1" max="1" width="43.7109375" bestFit="1" customWidth="1"/>
    <col min="2" max="2" width="9" bestFit="1" customWidth="1"/>
    <col min="3" max="3" width="12.5703125" customWidth="1"/>
    <col min="4" max="4" width="14.140625" customWidth="1"/>
    <col min="5" max="5" width="12" customWidth="1"/>
    <col min="6" max="6" width="14.140625" customWidth="1"/>
    <col min="7" max="7" width="12.42578125" customWidth="1"/>
    <col min="8" max="8" width="12" customWidth="1"/>
  </cols>
  <sheetData>
    <row r="1" spans="1:8" ht="15.75" thickBot="1" x14ac:dyDescent="0.3">
      <c r="A1" s="79" t="s">
        <v>353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176</v>
      </c>
      <c r="B2" s="63" t="s">
        <v>247</v>
      </c>
      <c r="C2" s="71">
        <v>1187792</v>
      </c>
      <c r="D2" s="71">
        <v>1033666</v>
      </c>
      <c r="E2" s="71">
        <v>928521</v>
      </c>
      <c r="F2" s="71">
        <v>851098</v>
      </c>
      <c r="G2" s="71">
        <v>731354</v>
      </c>
      <c r="H2" s="71">
        <v>651808</v>
      </c>
    </row>
    <row r="3" spans="1:8" x14ac:dyDescent="0.25">
      <c r="A3" s="6" t="s">
        <v>177</v>
      </c>
      <c r="B3" s="63" t="s">
        <v>247</v>
      </c>
      <c r="C3" s="55">
        <v>204018</v>
      </c>
      <c r="D3" s="55">
        <v>192969</v>
      </c>
      <c r="E3" s="55">
        <v>181475</v>
      </c>
      <c r="F3" s="55">
        <v>170790</v>
      </c>
      <c r="G3" s="55">
        <v>157474</v>
      </c>
      <c r="H3" s="55">
        <v>156478</v>
      </c>
    </row>
    <row r="4" spans="1:8" x14ac:dyDescent="0.25">
      <c r="A4" s="6" t="s">
        <v>178</v>
      </c>
      <c r="B4" s="63" t="s">
        <v>247</v>
      </c>
      <c r="C4" s="55">
        <v>105221</v>
      </c>
      <c r="D4" s="55">
        <v>93017</v>
      </c>
      <c r="E4" s="55">
        <v>89368</v>
      </c>
      <c r="F4" s="55">
        <v>84005</v>
      </c>
      <c r="G4" s="55">
        <v>68352</v>
      </c>
      <c r="H4" s="55">
        <v>57110</v>
      </c>
    </row>
    <row r="5" spans="1:8" x14ac:dyDescent="0.25">
      <c r="A5" s="6" t="s">
        <v>179</v>
      </c>
      <c r="B5" s="63" t="s">
        <v>247</v>
      </c>
      <c r="C5" s="55">
        <v>21157</v>
      </c>
      <c r="D5" s="55">
        <v>26990</v>
      </c>
      <c r="E5" s="55">
        <v>24413</v>
      </c>
      <c r="F5" s="55">
        <v>23638</v>
      </c>
      <c r="G5" s="55">
        <v>26869</v>
      </c>
      <c r="H5" s="55">
        <v>38611</v>
      </c>
    </row>
    <row r="6" spans="1:8" x14ac:dyDescent="0.25">
      <c r="A6" s="6" t="s">
        <v>180</v>
      </c>
      <c r="B6" s="63" t="s">
        <v>247</v>
      </c>
      <c r="C6" s="55">
        <v>60664</v>
      </c>
      <c r="D6" s="55">
        <v>90158</v>
      </c>
      <c r="E6" s="55">
        <v>188982</v>
      </c>
      <c r="F6" s="55">
        <v>178182</v>
      </c>
      <c r="G6" s="55">
        <v>150151.58000000002</v>
      </c>
      <c r="H6" s="55">
        <v>176642</v>
      </c>
    </row>
  </sheetData>
  <pageMargins left="0.7" right="0.7" top="0.78740157499999996" bottom="0.78740157499999996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F2C02-D044-4DA8-BC0E-7E0096F9765B}">
  <dimension ref="A1:D6"/>
  <sheetViews>
    <sheetView workbookViewId="0"/>
  </sheetViews>
  <sheetFormatPr defaultRowHeight="15" x14ac:dyDescent="0.25"/>
  <cols>
    <col min="1" max="1" width="43.7109375" bestFit="1" customWidth="1"/>
    <col min="2" max="2" width="9" bestFit="1" customWidth="1"/>
    <col min="3" max="3" width="27" bestFit="1" customWidth="1"/>
  </cols>
  <sheetData>
    <row r="1" spans="1:4" ht="15.75" thickBot="1" x14ac:dyDescent="0.3">
      <c r="A1" s="79" t="s">
        <v>353</v>
      </c>
      <c r="B1" s="79" t="s">
        <v>280</v>
      </c>
      <c r="C1" s="79" t="s">
        <v>354</v>
      </c>
      <c r="D1" s="79" t="s">
        <v>283</v>
      </c>
    </row>
    <row r="2" spans="1:4" x14ac:dyDescent="0.25">
      <c r="A2" s="63" t="s">
        <v>176</v>
      </c>
      <c r="B2" s="63" t="s">
        <v>247</v>
      </c>
      <c r="C2" s="71">
        <v>651808</v>
      </c>
      <c r="D2" s="67">
        <v>0.60316346935961629</v>
      </c>
    </row>
    <row r="3" spans="1:4" x14ac:dyDescent="0.25">
      <c r="A3" s="6" t="s">
        <v>177</v>
      </c>
      <c r="B3" s="6" t="s">
        <v>247</v>
      </c>
      <c r="C3" s="55">
        <v>156478</v>
      </c>
      <c r="D3" s="56">
        <v>0.14480002294917221</v>
      </c>
    </row>
    <row r="4" spans="1:4" x14ac:dyDescent="0.25">
      <c r="A4" s="6" t="s">
        <v>178</v>
      </c>
      <c r="B4" s="6" t="s">
        <v>247</v>
      </c>
      <c r="C4" s="55">
        <v>57110</v>
      </c>
      <c r="D4" s="56">
        <v>5.2847871973230903E-2</v>
      </c>
    </row>
    <row r="5" spans="1:4" x14ac:dyDescent="0.25">
      <c r="A5" s="6" t="s">
        <v>179</v>
      </c>
      <c r="B5" s="6" t="s">
        <v>247</v>
      </c>
      <c r="C5" s="55">
        <v>38611</v>
      </c>
      <c r="D5" s="56">
        <v>3.5729455169995067E-2</v>
      </c>
    </row>
    <row r="6" spans="1:4" x14ac:dyDescent="0.25">
      <c r="A6" s="6" t="s">
        <v>180</v>
      </c>
      <c r="B6" s="6" t="s">
        <v>247</v>
      </c>
      <c r="C6" s="55">
        <v>176642</v>
      </c>
      <c r="D6" s="56">
        <v>0.16345918054798553</v>
      </c>
    </row>
  </sheetData>
  <pageMargins left="0.7" right="0.7" top="0.78740157499999996" bottom="0.78740157499999996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15A1B-6D5D-4461-A657-FCCCADBD45C3}">
  <dimension ref="A1:G3"/>
  <sheetViews>
    <sheetView workbookViewId="0"/>
  </sheetViews>
  <sheetFormatPr defaultRowHeight="15" x14ac:dyDescent="0.25"/>
  <cols>
    <col min="1" max="1" width="43.42578125" customWidth="1"/>
    <col min="2" max="2" width="12.85546875" customWidth="1"/>
    <col min="3" max="3" width="12.7109375" customWidth="1"/>
    <col min="4" max="4" width="12.42578125" customWidth="1"/>
    <col min="5" max="5" width="14.140625" customWidth="1"/>
    <col min="6" max="6" width="12.85546875" customWidth="1"/>
    <col min="7" max="7" width="13.42578125" customWidth="1"/>
  </cols>
  <sheetData>
    <row r="1" spans="1:7" x14ac:dyDescent="0.25">
      <c r="A1" s="6"/>
      <c r="B1" s="6">
        <v>2012</v>
      </c>
      <c r="C1" s="6">
        <v>2013</v>
      </c>
      <c r="D1" s="6">
        <v>2014</v>
      </c>
      <c r="E1" s="6">
        <v>2015</v>
      </c>
      <c r="F1" s="6">
        <v>2016</v>
      </c>
      <c r="G1" s="6">
        <v>2017</v>
      </c>
    </row>
    <row r="2" spans="1:7" x14ac:dyDescent="0.25">
      <c r="A2" s="6" t="s">
        <v>181</v>
      </c>
      <c r="B2" s="55">
        <v>2489851.7553499998</v>
      </c>
      <c r="C2" s="55">
        <v>2240726.2850299999</v>
      </c>
      <c r="D2" s="55">
        <v>2001349.7383399999</v>
      </c>
      <c r="E2" s="55">
        <v>1688962.7070000002</v>
      </c>
      <c r="F2" s="55">
        <v>1601382.3069999998</v>
      </c>
      <c r="G2" s="55">
        <v>1513618.2500499999</v>
      </c>
    </row>
    <row r="3" spans="1:7" x14ac:dyDescent="0.25">
      <c r="A3" s="6" t="s">
        <v>182</v>
      </c>
      <c r="B3" s="55">
        <v>3566113.1460500006</v>
      </c>
      <c r="C3" s="55">
        <v>2569143.5608199998</v>
      </c>
      <c r="D3" s="55">
        <v>2105866.2415899998</v>
      </c>
      <c r="E3" s="55">
        <v>1556402.3527099998</v>
      </c>
      <c r="F3" s="55">
        <v>1249910.254</v>
      </c>
      <c r="G3" s="55">
        <v>1038925.04102</v>
      </c>
    </row>
  </sheetData>
  <pageMargins left="0.7" right="0.7" top="0.78740157499999996" bottom="0.78740157499999996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A8B4D-7B40-488C-BE11-6039716A5C00}">
  <dimension ref="A1:H15"/>
  <sheetViews>
    <sheetView workbookViewId="0"/>
  </sheetViews>
  <sheetFormatPr defaultRowHeight="15" x14ac:dyDescent="0.25"/>
  <cols>
    <col min="1" max="1" width="61.28515625" customWidth="1"/>
    <col min="2" max="2" width="16.28515625" bestFit="1" customWidth="1"/>
    <col min="3" max="3" width="13.140625" customWidth="1"/>
    <col min="4" max="4" width="13.5703125" customWidth="1"/>
    <col min="5" max="5" width="11.85546875" customWidth="1"/>
    <col min="6" max="6" width="12" customWidth="1"/>
    <col min="7" max="7" width="11.7109375" customWidth="1"/>
    <col min="8" max="8" width="11" customWidth="1"/>
  </cols>
  <sheetData>
    <row r="1" spans="1:8" ht="15.75" thickBot="1" x14ac:dyDescent="0.3">
      <c r="A1" s="79" t="s">
        <v>355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183</v>
      </c>
      <c r="B2" t="s">
        <v>313</v>
      </c>
      <c r="C2" s="71">
        <v>100.65</v>
      </c>
      <c r="D2" s="71">
        <v>95.290999999999997</v>
      </c>
      <c r="E2" s="71">
        <v>89.683999999999997</v>
      </c>
      <c r="F2" s="71">
        <v>74.218000000000004</v>
      </c>
      <c r="G2" s="71">
        <v>76.281000000000006</v>
      </c>
      <c r="H2" s="71">
        <v>77.257999999999996</v>
      </c>
    </row>
    <row r="3" spans="1:8" x14ac:dyDescent="0.25">
      <c r="A3" s="6" t="s">
        <v>184</v>
      </c>
      <c r="B3" s="6" t="s">
        <v>308</v>
      </c>
      <c r="C3" s="55">
        <v>144.15700000000001</v>
      </c>
      <c r="D3" s="55">
        <v>109.25700000000001</v>
      </c>
      <c r="E3" s="55">
        <v>94.367999999999995</v>
      </c>
      <c r="F3" s="55">
        <v>68.393000000000001</v>
      </c>
      <c r="G3" s="55">
        <v>59.539000000000001</v>
      </c>
      <c r="H3" s="55">
        <v>53.029000000000003</v>
      </c>
    </row>
    <row r="13" spans="1:8" x14ac:dyDescent="0.25">
      <c r="B13" s="115"/>
    </row>
    <row r="15" spans="1:8" x14ac:dyDescent="0.25">
      <c r="B15" s="115"/>
    </row>
  </sheetData>
  <pageMargins left="0.7" right="0.7" top="0.78740157499999996" bottom="0.78740157499999996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1E202-F2D8-45A0-BC13-E790C6BAADF0}">
  <dimension ref="A1:G7"/>
  <sheetViews>
    <sheetView workbookViewId="0"/>
  </sheetViews>
  <sheetFormatPr defaultRowHeight="15" x14ac:dyDescent="0.25"/>
  <cols>
    <col min="2" max="2" width="21" bestFit="1" customWidth="1"/>
    <col min="3" max="3" width="24.28515625" customWidth="1"/>
    <col min="4" max="4" width="29.5703125" customWidth="1"/>
    <col min="5" max="5" width="16.28515625" customWidth="1"/>
    <col min="6" max="6" width="14.28515625" customWidth="1"/>
    <col min="7" max="7" width="13.140625" customWidth="1"/>
  </cols>
  <sheetData>
    <row r="1" spans="1:7" ht="15.75" thickBot="1" x14ac:dyDescent="0.3">
      <c r="A1" s="79" t="s">
        <v>285</v>
      </c>
      <c r="B1" s="79" t="s">
        <v>280</v>
      </c>
      <c r="C1" s="79" t="s">
        <v>185</v>
      </c>
      <c r="D1" s="79" t="s">
        <v>186</v>
      </c>
      <c r="E1" s="79" t="s">
        <v>187</v>
      </c>
      <c r="F1" s="79" t="s">
        <v>188</v>
      </c>
      <c r="G1" s="79" t="s">
        <v>8</v>
      </c>
    </row>
    <row r="2" spans="1:7" x14ac:dyDescent="0.25">
      <c r="A2" s="63">
        <v>2012</v>
      </c>
      <c r="B2" s="63" t="s">
        <v>312</v>
      </c>
      <c r="C2" s="71">
        <v>938841.02819999983</v>
      </c>
      <c r="D2" s="71">
        <v>679612.06370000006</v>
      </c>
      <c r="E2" s="71">
        <v>503465.75030000001</v>
      </c>
      <c r="F2" s="71">
        <v>173135.39369999999</v>
      </c>
      <c r="G2" s="71">
        <v>180575.76069999998</v>
      </c>
    </row>
    <row r="3" spans="1:7" x14ac:dyDescent="0.25">
      <c r="A3" s="6">
        <v>2013</v>
      </c>
      <c r="B3" s="63" t="s">
        <v>312</v>
      </c>
      <c r="C3" s="72">
        <v>901085.03499999992</v>
      </c>
      <c r="D3" s="72">
        <v>572752.48699999985</v>
      </c>
      <c r="E3" s="72">
        <v>464104.37699999998</v>
      </c>
      <c r="F3" s="72">
        <v>139970.45663</v>
      </c>
      <c r="G3" s="72">
        <v>162813.92939999999</v>
      </c>
    </row>
    <row r="4" spans="1:7" x14ac:dyDescent="0.25">
      <c r="A4" s="6">
        <v>2014</v>
      </c>
      <c r="B4" s="63" t="s">
        <v>312</v>
      </c>
      <c r="C4" s="72">
        <v>709049.39949999994</v>
      </c>
      <c r="D4" s="72">
        <v>518615.50432999997</v>
      </c>
      <c r="E4" s="72">
        <v>467620.50809999998</v>
      </c>
      <c r="F4" s="72">
        <v>150604.7689</v>
      </c>
      <c r="G4" s="72">
        <v>146819.5575</v>
      </c>
    </row>
    <row r="5" spans="1:7" x14ac:dyDescent="0.25">
      <c r="A5" s="6">
        <v>2015</v>
      </c>
      <c r="B5" s="63" t="s">
        <v>312</v>
      </c>
      <c r="C5" s="72">
        <v>586548.69699999993</v>
      </c>
      <c r="D5" s="72">
        <v>420460.75399999996</v>
      </c>
      <c r="E5" s="72">
        <v>415094.50400000007</v>
      </c>
      <c r="F5" s="72">
        <v>110317.30099999999</v>
      </c>
      <c r="G5" s="72">
        <v>156541.45099999997</v>
      </c>
    </row>
    <row r="6" spans="1:7" x14ac:dyDescent="0.25">
      <c r="A6" s="6">
        <v>2016</v>
      </c>
      <c r="B6" s="63" t="s">
        <v>312</v>
      </c>
      <c r="C6" s="72">
        <v>503510.0610000001</v>
      </c>
      <c r="D6" s="72">
        <v>354397.53699999995</v>
      </c>
      <c r="E6" s="72">
        <v>515205.74199999991</v>
      </c>
      <c r="F6" s="72">
        <v>116245.981</v>
      </c>
      <c r="G6" s="72">
        <v>112022.98599999998</v>
      </c>
    </row>
    <row r="7" spans="1:7" x14ac:dyDescent="0.25">
      <c r="A7" s="6">
        <v>2017</v>
      </c>
      <c r="B7" s="63" t="s">
        <v>312</v>
      </c>
      <c r="C7" s="72">
        <v>395757.58015000005</v>
      </c>
      <c r="D7" s="72">
        <v>313600.91340999998</v>
      </c>
      <c r="E7" s="72">
        <v>612012.59285999998</v>
      </c>
      <c r="F7" s="72">
        <v>94818.015539999993</v>
      </c>
      <c r="G7" s="72">
        <v>97429.148090000032</v>
      </c>
    </row>
  </sheetData>
  <pageMargins left="0.7" right="0.7" top="0.78740157499999996" bottom="0.78740157499999996" header="0.3" footer="0.3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4EB4-8886-4787-B98B-75F8B9E8CFED}">
  <dimension ref="A1:D6"/>
  <sheetViews>
    <sheetView workbookViewId="0"/>
  </sheetViews>
  <sheetFormatPr defaultRowHeight="15" x14ac:dyDescent="0.25"/>
  <cols>
    <col min="1" max="1" width="30.140625" customWidth="1"/>
    <col min="2" max="2" width="18.42578125" bestFit="1" customWidth="1"/>
    <col min="3" max="3" width="16.28515625" bestFit="1" customWidth="1"/>
  </cols>
  <sheetData>
    <row r="1" spans="1:4" ht="15.75" thickBot="1" x14ac:dyDescent="0.3">
      <c r="A1" s="79" t="s">
        <v>314</v>
      </c>
      <c r="B1" s="79" t="s">
        <v>280</v>
      </c>
      <c r="C1" s="79" t="s">
        <v>315</v>
      </c>
      <c r="D1" s="79" t="s">
        <v>283</v>
      </c>
    </row>
    <row r="2" spans="1:4" x14ac:dyDescent="0.25">
      <c r="A2" s="63" t="s">
        <v>189</v>
      </c>
      <c r="B2" s="63" t="s">
        <v>312</v>
      </c>
      <c r="C2" s="71">
        <v>395757.58015000005</v>
      </c>
      <c r="D2" s="83">
        <v>0.26146459329287736</v>
      </c>
    </row>
    <row r="3" spans="1:4" x14ac:dyDescent="0.25">
      <c r="A3" s="6" t="s">
        <v>190</v>
      </c>
      <c r="B3" s="63" t="s">
        <v>312</v>
      </c>
      <c r="C3" s="55">
        <v>313600.91340999998</v>
      </c>
      <c r="D3" s="74">
        <v>0.20718626602159471</v>
      </c>
    </row>
    <row r="4" spans="1:4" x14ac:dyDescent="0.25">
      <c r="A4" s="6" t="s">
        <v>191</v>
      </c>
      <c r="B4" s="63" t="s">
        <v>312</v>
      </c>
      <c r="C4" s="55">
        <v>612012.59285999998</v>
      </c>
      <c r="D4" s="74">
        <v>0.4043374826114729</v>
      </c>
    </row>
    <row r="5" spans="1:4" x14ac:dyDescent="0.25">
      <c r="A5" s="6" t="s">
        <v>192</v>
      </c>
      <c r="B5" s="63" t="s">
        <v>312</v>
      </c>
      <c r="C5" s="55">
        <v>94818.015539999993</v>
      </c>
      <c r="D5" s="74">
        <v>6.2643282437211512E-2</v>
      </c>
    </row>
    <row r="6" spans="1:4" x14ac:dyDescent="0.25">
      <c r="A6" s="6" t="s">
        <v>32</v>
      </c>
      <c r="B6" s="63" t="s">
        <v>312</v>
      </c>
      <c r="C6" s="55">
        <v>97429.148090000032</v>
      </c>
      <c r="D6" s="74">
        <v>6.4368375636843445E-2</v>
      </c>
    </row>
  </sheetData>
  <pageMargins left="0.7" right="0.7" top="0.78740157499999996" bottom="0.78740157499999996" header="0.3" footer="0.3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647C1-CD9F-4BA3-A1A9-43D55788A5AC}">
  <dimension ref="A1:D6"/>
  <sheetViews>
    <sheetView workbookViewId="0"/>
  </sheetViews>
  <sheetFormatPr defaultRowHeight="15" x14ac:dyDescent="0.25"/>
  <cols>
    <col min="1" max="1" width="30" customWidth="1"/>
    <col min="2" max="2" width="14" bestFit="1" customWidth="1"/>
    <col min="3" max="3" width="18.42578125" bestFit="1" customWidth="1"/>
  </cols>
  <sheetData>
    <row r="1" spans="1:4" ht="15.75" thickBot="1" x14ac:dyDescent="0.3">
      <c r="A1" s="79" t="s">
        <v>314</v>
      </c>
      <c r="B1" s="79" t="s">
        <v>280</v>
      </c>
      <c r="C1" s="79" t="s">
        <v>316</v>
      </c>
      <c r="D1" s="79" t="s">
        <v>283</v>
      </c>
    </row>
    <row r="2" spans="1:4" x14ac:dyDescent="0.25">
      <c r="A2" s="6" t="s">
        <v>189</v>
      </c>
      <c r="B2" s="6" t="s">
        <v>297</v>
      </c>
      <c r="C2" s="73">
        <v>65147.497300000003</v>
      </c>
      <c r="D2" s="74">
        <v>6.2706638812015963E-2</v>
      </c>
    </row>
    <row r="3" spans="1:4" x14ac:dyDescent="0.25">
      <c r="A3" s="6" t="s">
        <v>190</v>
      </c>
      <c r="B3" s="6" t="s">
        <v>297</v>
      </c>
      <c r="C3" s="73">
        <v>172968.89038</v>
      </c>
      <c r="D3" s="74">
        <v>0.1664883254812897</v>
      </c>
    </row>
    <row r="4" spans="1:4" x14ac:dyDescent="0.25">
      <c r="A4" s="6" t="s">
        <v>191</v>
      </c>
      <c r="B4" s="6" t="s">
        <v>297</v>
      </c>
      <c r="C4" s="73">
        <v>421947.39719999995</v>
      </c>
      <c r="D4" s="74">
        <v>0.40613844169713992</v>
      </c>
    </row>
    <row r="5" spans="1:4" x14ac:dyDescent="0.25">
      <c r="A5" s="6" t="s">
        <v>192</v>
      </c>
      <c r="B5" s="6" t="s">
        <v>297</v>
      </c>
      <c r="C5" s="73">
        <v>172843.15057</v>
      </c>
      <c r="D5" s="74">
        <v>0.16636729672075798</v>
      </c>
    </row>
    <row r="6" spans="1:4" x14ac:dyDescent="0.25">
      <c r="A6" s="6" t="s">
        <v>32</v>
      </c>
      <c r="B6" s="6" t="s">
        <v>297</v>
      </c>
      <c r="C6" s="73">
        <v>206018.10557000004</v>
      </c>
      <c r="D6" s="74">
        <v>0.19829929728879647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A901-8B89-4270-B2A4-081314E3DF21}">
  <dimension ref="A1:D7"/>
  <sheetViews>
    <sheetView workbookViewId="0"/>
  </sheetViews>
  <sheetFormatPr defaultRowHeight="15" x14ac:dyDescent="0.25"/>
  <cols>
    <col min="1" max="2" width="14.42578125" customWidth="1"/>
    <col min="3" max="3" width="14.5703125" customWidth="1"/>
  </cols>
  <sheetData>
    <row r="1" spans="1:4" ht="15.75" thickBot="1" x14ac:dyDescent="0.3">
      <c r="A1" s="79" t="s">
        <v>282</v>
      </c>
      <c r="B1" s="79" t="s">
        <v>280</v>
      </c>
      <c r="C1" s="81" t="s">
        <v>284</v>
      </c>
      <c r="D1" s="84" t="s">
        <v>283</v>
      </c>
    </row>
    <row r="2" spans="1:4" x14ac:dyDescent="0.25">
      <c r="A2" s="6" t="s">
        <v>64</v>
      </c>
      <c r="B2" s="6" t="s">
        <v>297</v>
      </c>
      <c r="C2" s="55">
        <v>4163151.1214199997</v>
      </c>
      <c r="D2" s="54">
        <v>8.6869183032993486E-2</v>
      </c>
    </row>
    <row r="3" spans="1:4" x14ac:dyDescent="0.25">
      <c r="A3" s="6" t="s">
        <v>65</v>
      </c>
      <c r="B3" s="6" t="s">
        <v>297</v>
      </c>
      <c r="C3" s="55">
        <v>14989068.822940001</v>
      </c>
      <c r="D3" s="54">
        <v>0.31276504866102123</v>
      </c>
    </row>
    <row r="4" spans="1:4" x14ac:dyDescent="0.25">
      <c r="A4" s="6" t="s">
        <v>60</v>
      </c>
      <c r="B4" s="6" t="s">
        <v>297</v>
      </c>
      <c r="C4" s="55">
        <v>14386707.00107</v>
      </c>
      <c r="D4" s="54">
        <v>0.30019604075571499</v>
      </c>
    </row>
    <row r="5" spans="1:4" x14ac:dyDescent="0.25">
      <c r="A5" s="6" t="s">
        <v>61</v>
      </c>
      <c r="B5" s="6" t="s">
        <v>297</v>
      </c>
      <c r="C5" s="55">
        <v>3513607.8792000003</v>
      </c>
      <c r="D5" s="54">
        <v>7.3315677731219289E-2</v>
      </c>
    </row>
    <row r="6" spans="1:4" x14ac:dyDescent="0.25">
      <c r="A6" s="6" t="s">
        <v>62</v>
      </c>
      <c r="B6" s="6" t="s">
        <v>297</v>
      </c>
      <c r="C6" s="55">
        <v>5528737.0180000002</v>
      </c>
      <c r="D6" s="54">
        <v>0.11536378429474645</v>
      </c>
    </row>
    <row r="7" spans="1:4" x14ac:dyDescent="0.25">
      <c r="A7" s="6" t="s">
        <v>63</v>
      </c>
      <c r="B7" s="6" t="s">
        <v>297</v>
      </c>
      <c r="C7" s="55">
        <v>5343101.0600000005</v>
      </c>
      <c r="D7" s="54">
        <v>0.11149026552430444</v>
      </c>
    </row>
  </sheetData>
  <pageMargins left="0.7" right="0.7" top="0.78740157499999996" bottom="0.78740157499999996" header="0.3" footer="0.3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C9B58-9EEE-47F2-882D-860A6497C0FE}">
  <dimension ref="A1:C7"/>
  <sheetViews>
    <sheetView workbookViewId="0"/>
  </sheetViews>
  <sheetFormatPr defaultRowHeight="15" x14ac:dyDescent="0.25"/>
  <cols>
    <col min="1" max="1" width="29.7109375" bestFit="1" customWidth="1"/>
    <col min="2" max="2" width="10.7109375" bestFit="1" customWidth="1"/>
    <col min="3" max="3" width="43.85546875" bestFit="1" customWidth="1"/>
    <col min="4" max="4" width="28.7109375" customWidth="1"/>
    <col min="5" max="5" width="16.42578125" customWidth="1"/>
    <col min="6" max="6" width="13.5703125" customWidth="1"/>
  </cols>
  <sheetData>
    <row r="1" spans="1:3" ht="15.75" thickBot="1" x14ac:dyDescent="0.3">
      <c r="A1" s="79" t="s">
        <v>314</v>
      </c>
      <c r="B1" s="79" t="s">
        <v>280</v>
      </c>
      <c r="C1" s="79" t="s">
        <v>356</v>
      </c>
    </row>
    <row r="2" spans="1:3" x14ac:dyDescent="0.25">
      <c r="A2" s="63" t="s">
        <v>185</v>
      </c>
      <c r="B2" s="63" t="s">
        <v>308</v>
      </c>
      <c r="C2" s="107">
        <v>0.16461465444403564</v>
      </c>
    </row>
    <row r="3" spans="1:3" x14ac:dyDescent="0.25">
      <c r="A3" s="6" t="s">
        <v>186</v>
      </c>
      <c r="B3" s="6" t="s">
        <v>308</v>
      </c>
      <c r="C3" s="108">
        <v>0.55155735517218185</v>
      </c>
    </row>
    <row r="4" spans="1:3" x14ac:dyDescent="0.25">
      <c r="A4" s="6" t="s">
        <v>187</v>
      </c>
      <c r="B4" s="6" t="s">
        <v>308</v>
      </c>
      <c r="C4" s="108">
        <v>0.68944234501482204</v>
      </c>
    </row>
    <row r="5" spans="1:3" x14ac:dyDescent="0.25">
      <c r="A5" s="6" t="s">
        <v>188</v>
      </c>
      <c r="B5" s="6" t="s">
        <v>308</v>
      </c>
      <c r="C5" s="108">
        <v>1.8228935670677928</v>
      </c>
    </row>
    <row r="6" spans="1:3" x14ac:dyDescent="0.25">
      <c r="A6" s="6" t="s">
        <v>8</v>
      </c>
      <c r="B6" s="6" t="s">
        <v>308</v>
      </c>
      <c r="C6" s="108">
        <v>2.1145428201803749</v>
      </c>
    </row>
    <row r="7" spans="1:3" x14ac:dyDescent="0.25">
      <c r="A7" s="6" t="s">
        <v>193</v>
      </c>
      <c r="B7" s="6" t="s">
        <v>308</v>
      </c>
      <c r="C7" s="108">
        <v>0.68638511790253631</v>
      </c>
    </row>
  </sheetData>
  <pageMargins left="0.7" right="0.7" top="0.78740157499999996" bottom="0.78740157499999996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03B3-53F5-4A67-82E8-BBDC3AD61D93}">
  <dimension ref="A1:H3"/>
  <sheetViews>
    <sheetView workbookViewId="0"/>
  </sheetViews>
  <sheetFormatPr defaultRowHeight="15" x14ac:dyDescent="0.25"/>
  <cols>
    <col min="1" max="1" width="59.28515625" bestFit="1" customWidth="1"/>
    <col min="2" max="2" width="14.42578125" customWidth="1"/>
    <col min="3" max="3" width="16.140625" customWidth="1"/>
    <col min="4" max="5" width="15.5703125" customWidth="1"/>
    <col min="6" max="6" width="14.5703125" customWidth="1"/>
    <col min="7" max="7" width="14.42578125" customWidth="1"/>
    <col min="8" max="8" width="16" customWidth="1"/>
  </cols>
  <sheetData>
    <row r="1" spans="1:8" ht="15.75" thickBot="1" x14ac:dyDescent="0.3">
      <c r="A1" s="79" t="s">
        <v>357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167</v>
      </c>
      <c r="B2" s="63" t="s">
        <v>358</v>
      </c>
      <c r="C2" s="71">
        <v>2061471</v>
      </c>
      <c r="D2" s="71">
        <v>1959549</v>
      </c>
      <c r="E2" s="71">
        <v>1859628</v>
      </c>
      <c r="F2" s="71">
        <v>1896391</v>
      </c>
      <c r="G2" s="71">
        <v>1749434</v>
      </c>
      <c r="H2" s="71">
        <v>1632652</v>
      </c>
    </row>
    <row r="3" spans="1:8" x14ac:dyDescent="0.25">
      <c r="A3" s="6" t="s">
        <v>272</v>
      </c>
      <c r="B3" s="6" t="s">
        <v>359</v>
      </c>
      <c r="C3" s="55">
        <v>12350969</v>
      </c>
      <c r="D3" s="55">
        <v>12385496</v>
      </c>
      <c r="E3" s="55">
        <v>12334260</v>
      </c>
      <c r="F3" s="55">
        <v>12454549</v>
      </c>
      <c r="G3" s="55">
        <v>12484832</v>
      </c>
      <c r="H3" s="55">
        <v>12636359</v>
      </c>
    </row>
  </sheetData>
  <pageMargins left="0.7" right="0.7" top="0.78740157499999996" bottom="0.78740157499999996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BE25-0C25-43F6-A116-A5A07093371A}">
  <dimension ref="A1:H5"/>
  <sheetViews>
    <sheetView workbookViewId="0"/>
  </sheetViews>
  <sheetFormatPr defaultRowHeight="15" x14ac:dyDescent="0.25"/>
  <cols>
    <col min="1" max="1" width="74.42578125" customWidth="1"/>
    <col min="2" max="2" width="18.42578125" bestFit="1" customWidth="1"/>
    <col min="3" max="3" width="14.7109375" customWidth="1"/>
    <col min="4" max="4" width="14.42578125" customWidth="1"/>
    <col min="5" max="5" width="16" customWidth="1"/>
    <col min="6" max="6" width="14.28515625" customWidth="1"/>
    <col min="7" max="8" width="15" customWidth="1"/>
  </cols>
  <sheetData>
    <row r="1" spans="1:8" ht="15.75" thickBot="1" x14ac:dyDescent="0.3">
      <c r="A1" s="79" t="s">
        <v>360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194</v>
      </c>
      <c r="B2" s="63" t="s">
        <v>312</v>
      </c>
      <c r="C2" s="71">
        <v>16112912.390000001</v>
      </c>
      <c r="D2" s="71">
        <v>18187870.773917295</v>
      </c>
      <c r="E2" s="71">
        <v>20731108.286720298</v>
      </c>
      <c r="F2" s="71">
        <v>20634501.807920005</v>
      </c>
      <c r="G2" s="71">
        <v>20978709.489319999</v>
      </c>
      <c r="H2" s="71">
        <v>21328070.997999996</v>
      </c>
    </row>
    <row r="3" spans="1:8" x14ac:dyDescent="0.25">
      <c r="A3" s="6" t="s">
        <v>195</v>
      </c>
      <c r="B3" s="6" t="s">
        <v>297</v>
      </c>
      <c r="C3" s="55">
        <v>35190203.310000002</v>
      </c>
      <c r="D3" s="55">
        <v>29136143.029510599</v>
      </c>
      <c r="E3" s="55">
        <v>25593891.842345703</v>
      </c>
      <c r="F3" s="55">
        <v>22608821.478410006</v>
      </c>
      <c r="G3" s="55">
        <v>21442497</v>
      </c>
      <c r="H3" s="55">
        <v>20979324.227000002</v>
      </c>
    </row>
    <row r="4" spans="1:8" x14ac:dyDescent="0.25">
      <c r="A4" s="6" t="s">
        <v>196</v>
      </c>
      <c r="B4" s="63" t="s">
        <v>312</v>
      </c>
      <c r="C4" s="55">
        <v>2489851.7553499998</v>
      </c>
      <c r="D4" s="55">
        <v>2240726.2850299999</v>
      </c>
      <c r="E4" s="55">
        <v>2001349.7383399999</v>
      </c>
      <c r="F4" s="55">
        <v>1688962.7070000002</v>
      </c>
      <c r="G4" s="55">
        <v>1601382.3069999998</v>
      </c>
      <c r="H4" s="55">
        <v>1513618.2500499999</v>
      </c>
    </row>
    <row r="5" spans="1:8" x14ac:dyDescent="0.25">
      <c r="A5" s="6" t="s">
        <v>197</v>
      </c>
      <c r="B5" s="6" t="s">
        <v>297</v>
      </c>
      <c r="C5" s="55">
        <v>3566113.1460500006</v>
      </c>
      <c r="D5" s="55">
        <v>2569143.5608199998</v>
      </c>
      <c r="E5" s="55">
        <v>2105866.2415899998</v>
      </c>
      <c r="F5" s="55">
        <v>1556402.3527099998</v>
      </c>
      <c r="G5" s="55">
        <v>1249910.254</v>
      </c>
      <c r="H5" s="55">
        <v>1038925.04102</v>
      </c>
    </row>
  </sheetData>
  <pageMargins left="0.7" right="0.7" top="0.78740157499999996" bottom="0.78740157499999996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BE66C-5441-4EC1-9B13-A058A5CE85BC}">
  <dimension ref="A1:H5"/>
  <sheetViews>
    <sheetView workbookViewId="0"/>
  </sheetViews>
  <sheetFormatPr defaultRowHeight="15" x14ac:dyDescent="0.25"/>
  <cols>
    <col min="1" max="1" width="78.5703125" bestFit="1" customWidth="1"/>
    <col min="2" max="2" width="11.7109375" bestFit="1" customWidth="1"/>
    <col min="3" max="3" width="15.28515625" customWidth="1"/>
    <col min="4" max="4" width="12.85546875" customWidth="1"/>
    <col min="5" max="5" width="13" customWidth="1"/>
    <col min="6" max="6" width="12" customWidth="1"/>
    <col min="7" max="7" width="12.7109375" customWidth="1"/>
    <col min="8" max="8" width="14.140625" customWidth="1"/>
  </cols>
  <sheetData>
    <row r="1" spans="1:8" ht="15.75" thickBot="1" x14ac:dyDescent="0.3">
      <c r="A1" s="79" t="s">
        <v>361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198</v>
      </c>
      <c r="B2" s="63" t="s">
        <v>313</v>
      </c>
      <c r="C2" s="71">
        <v>108.71599999999999</v>
      </c>
      <c r="D2" s="71">
        <v>122.373</v>
      </c>
      <c r="E2" s="71">
        <v>140.065</v>
      </c>
      <c r="F2" s="71">
        <v>138.065</v>
      </c>
      <c r="G2" s="71">
        <v>140.02799999999999</v>
      </c>
      <c r="H2" s="71">
        <v>140.65299999999999</v>
      </c>
    </row>
    <row r="3" spans="1:8" x14ac:dyDescent="0.25">
      <c r="A3" s="6" t="s">
        <v>199</v>
      </c>
      <c r="B3" s="6" t="s">
        <v>308</v>
      </c>
      <c r="C3" s="108">
        <v>237.43213528428419</v>
      </c>
      <c r="D3" s="108">
        <v>196.03671254876534</v>
      </c>
      <c r="E3" s="108">
        <v>172.91870936687528</v>
      </c>
      <c r="F3" s="108">
        <v>151.27552643890735</v>
      </c>
      <c r="G3" s="108">
        <v>143.12365196423949</v>
      </c>
      <c r="H3" s="108">
        <v>138.35290837468821</v>
      </c>
    </row>
    <row r="4" spans="1:8" x14ac:dyDescent="0.25">
      <c r="A4" s="6" t="s">
        <v>183</v>
      </c>
      <c r="B4" s="63" t="s">
        <v>313</v>
      </c>
      <c r="C4" s="55">
        <v>100.65</v>
      </c>
      <c r="D4" s="55">
        <v>95.290999999999997</v>
      </c>
      <c r="E4" s="55">
        <v>89.683999999999997</v>
      </c>
      <c r="F4" s="55">
        <v>74.218000000000004</v>
      </c>
      <c r="G4" s="55">
        <v>76.281000000000006</v>
      </c>
      <c r="H4" s="55">
        <v>77.257999999999996</v>
      </c>
    </row>
    <row r="5" spans="1:8" x14ac:dyDescent="0.25">
      <c r="A5" s="6" t="s">
        <v>184</v>
      </c>
      <c r="B5" s="6" t="s">
        <v>308</v>
      </c>
      <c r="C5" s="108">
        <v>144.15730102638699</v>
      </c>
      <c r="D5" s="108">
        <v>109.25743461122899</v>
      </c>
      <c r="E5" s="108">
        <v>94.367719493271409</v>
      </c>
      <c r="F5" s="108">
        <v>68.393172114382907</v>
      </c>
      <c r="G5" s="108">
        <v>59.538792451348996</v>
      </c>
      <c r="H5" s="108">
        <v>53.028500103920898</v>
      </c>
    </row>
  </sheetData>
  <pageMargins left="0.7" right="0.7" top="0.78740157499999996" bottom="0.78740157499999996" header="0.3" footer="0.3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E45E-C79A-4E58-B9C8-7AEAFD11D44F}">
  <dimension ref="A1:C5"/>
  <sheetViews>
    <sheetView workbookViewId="0"/>
  </sheetViews>
  <sheetFormatPr defaultRowHeight="15" x14ac:dyDescent="0.25"/>
  <cols>
    <col min="1" max="1" width="18" customWidth="1"/>
    <col min="2" max="2" width="15.7109375" customWidth="1"/>
    <col min="3" max="3" width="33.85546875" customWidth="1"/>
  </cols>
  <sheetData>
    <row r="1" spans="1:3" x14ac:dyDescent="0.25">
      <c r="A1" s="85" t="s">
        <v>362</v>
      </c>
    </row>
    <row r="2" spans="1:3" ht="15.75" thickBot="1" x14ac:dyDescent="0.3">
      <c r="A2" s="116" t="s">
        <v>200</v>
      </c>
      <c r="B2" s="90" t="s">
        <v>201</v>
      </c>
      <c r="C2" s="90" t="s">
        <v>202</v>
      </c>
    </row>
    <row r="3" spans="1:3" x14ac:dyDescent="0.25">
      <c r="A3" s="89" t="s">
        <v>203</v>
      </c>
      <c r="B3" s="80">
        <v>0</v>
      </c>
      <c r="C3" s="63"/>
    </row>
    <row r="4" spans="1:3" x14ac:dyDescent="0.25">
      <c r="A4" s="68" t="s">
        <v>204</v>
      </c>
      <c r="B4" s="57">
        <v>0.97499999999999998</v>
      </c>
      <c r="C4" s="6" t="s">
        <v>205</v>
      </c>
    </row>
    <row r="5" spans="1:3" x14ac:dyDescent="0.25">
      <c r="A5" s="68" t="s">
        <v>206</v>
      </c>
      <c r="B5" s="57">
        <v>0.33100000000000002</v>
      </c>
      <c r="C5" s="6" t="s">
        <v>207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3FC2A-9B9A-4F9E-B8E7-9F7C3C9EE901}">
  <dimension ref="A1:H2"/>
  <sheetViews>
    <sheetView workbookViewId="0"/>
  </sheetViews>
  <sheetFormatPr defaultRowHeight="15" x14ac:dyDescent="0.25"/>
  <cols>
    <col min="1" max="1" width="15.85546875" customWidth="1"/>
    <col min="2" max="2" width="9" bestFit="1" customWidth="1"/>
    <col min="3" max="3" width="13.140625" customWidth="1"/>
    <col min="4" max="4" width="14.140625" customWidth="1"/>
    <col min="5" max="7" width="13.28515625" customWidth="1"/>
    <col min="8" max="8" width="12.42578125" customWidth="1"/>
  </cols>
  <sheetData>
    <row r="1" spans="1:8" ht="15.75" thickBot="1" x14ac:dyDescent="0.3">
      <c r="A1" s="79"/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208</v>
      </c>
      <c r="B2" s="63" t="s">
        <v>247</v>
      </c>
      <c r="C2" s="71">
        <v>1724297</v>
      </c>
      <c r="D2" s="71">
        <v>1784603</v>
      </c>
      <c r="E2" s="71">
        <v>1455360</v>
      </c>
      <c r="F2" s="71">
        <v>1508117</v>
      </c>
      <c r="G2" s="71">
        <v>1235242</v>
      </c>
      <c r="H2" s="71">
        <v>1150736</v>
      </c>
    </row>
  </sheetData>
  <pageMargins left="0.7" right="0.7" top="0.78740157499999996" bottom="0.78740157499999996" header="0.3" footer="0.3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ABC8-3D09-4540-92D7-DC3E9DDB78D0}">
  <dimension ref="A1:H3"/>
  <sheetViews>
    <sheetView workbookViewId="0"/>
  </sheetViews>
  <sheetFormatPr defaultRowHeight="15" x14ac:dyDescent="0.25"/>
  <cols>
    <col min="1" max="1" width="38.7109375" bestFit="1" customWidth="1"/>
    <col min="2" max="2" width="9" bestFit="1" customWidth="1"/>
    <col min="3" max="3" width="12.85546875" customWidth="1"/>
    <col min="4" max="4" width="12.140625" customWidth="1"/>
    <col min="5" max="5" width="11.28515625" customWidth="1"/>
    <col min="6" max="6" width="13" customWidth="1"/>
    <col min="7" max="7" width="12.140625" customWidth="1"/>
    <col min="8" max="8" width="11.140625" customWidth="1"/>
  </cols>
  <sheetData>
    <row r="1" spans="1:8" ht="15.75" thickBot="1" x14ac:dyDescent="0.3">
      <c r="A1" s="79"/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273</v>
      </c>
      <c r="B2" s="63" t="s">
        <v>247</v>
      </c>
      <c r="C2" s="71">
        <v>740056</v>
      </c>
      <c r="D2" s="71">
        <v>709393</v>
      </c>
      <c r="E2" s="71">
        <v>707060</v>
      </c>
      <c r="F2" s="71">
        <v>735313</v>
      </c>
      <c r="G2" s="71">
        <v>735233</v>
      </c>
      <c r="H2" s="71">
        <v>757345</v>
      </c>
    </row>
    <row r="3" spans="1:8" x14ac:dyDescent="0.25">
      <c r="A3" s="6" t="s">
        <v>274</v>
      </c>
      <c r="B3" s="6" t="s">
        <v>247</v>
      </c>
      <c r="C3" s="55">
        <v>547911</v>
      </c>
      <c r="D3" s="55">
        <v>523211</v>
      </c>
      <c r="E3" s="55">
        <v>516847</v>
      </c>
      <c r="F3" s="55">
        <v>555395</v>
      </c>
      <c r="G3" s="55">
        <v>547711</v>
      </c>
      <c r="H3" s="55">
        <v>540888</v>
      </c>
    </row>
  </sheetData>
  <pageMargins left="0.7" right="0.7" top="0.78740157499999996" bottom="0.78740157499999996" header="0.3" footer="0.3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7EC59-DA6C-4AFD-A3BF-4C99A599B272}">
  <dimension ref="A1:H2"/>
  <sheetViews>
    <sheetView workbookViewId="0"/>
  </sheetViews>
  <sheetFormatPr defaultRowHeight="15" x14ac:dyDescent="0.25"/>
  <cols>
    <col min="1" max="1" width="22.85546875" customWidth="1"/>
    <col min="2" max="2" width="9" bestFit="1" customWidth="1"/>
    <col min="3" max="3" width="11.140625" customWidth="1"/>
    <col min="4" max="4" width="11.85546875" customWidth="1"/>
    <col min="5" max="5" width="13.140625" customWidth="1"/>
    <col min="6" max="6" width="12.28515625" customWidth="1"/>
    <col min="7" max="7" width="12.42578125" customWidth="1"/>
    <col min="8" max="8" width="11.7109375" customWidth="1"/>
  </cols>
  <sheetData>
    <row r="1" spans="1:8" ht="15.75" thickBot="1" x14ac:dyDescent="0.3">
      <c r="A1" s="79"/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273</v>
      </c>
      <c r="B2" s="63" t="s">
        <v>247</v>
      </c>
      <c r="C2" s="71">
        <v>211264</v>
      </c>
      <c r="D2" s="71">
        <v>245194</v>
      </c>
      <c r="E2" s="71">
        <v>289812</v>
      </c>
      <c r="F2" s="71">
        <v>328124</v>
      </c>
      <c r="G2" s="71">
        <v>393581</v>
      </c>
      <c r="H2" s="71">
        <v>461833</v>
      </c>
    </row>
  </sheetData>
  <pageMargins left="0.7" right="0.7" top="0.78740157499999996" bottom="0.78740157499999996" header="0.3" footer="0.3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C2C4-C370-46A2-BB82-19BBCF566D3D}">
  <dimension ref="A1:E8"/>
  <sheetViews>
    <sheetView workbookViewId="0">
      <selection activeCell="A2" sqref="A2"/>
    </sheetView>
  </sheetViews>
  <sheetFormatPr defaultRowHeight="15" x14ac:dyDescent="0.25"/>
  <cols>
    <col min="1" max="1" width="12.140625" customWidth="1"/>
    <col min="2" max="2" width="11.7109375" bestFit="1" customWidth="1"/>
    <col min="3" max="3" width="17.28515625" bestFit="1" customWidth="1"/>
    <col min="4" max="4" width="15.42578125" bestFit="1" customWidth="1"/>
    <col min="5" max="5" width="19.140625" bestFit="1" customWidth="1"/>
  </cols>
  <sheetData>
    <row r="1" spans="1:5" x14ac:dyDescent="0.25">
      <c r="A1" s="6"/>
      <c r="B1" s="6"/>
      <c r="C1" s="6" t="s">
        <v>209</v>
      </c>
      <c r="D1" s="6"/>
      <c r="E1" s="6" t="s">
        <v>210</v>
      </c>
    </row>
    <row r="2" spans="1:5" ht="15.75" thickBot="1" x14ac:dyDescent="0.3">
      <c r="A2" s="79" t="s">
        <v>285</v>
      </c>
      <c r="B2" s="79" t="s">
        <v>280</v>
      </c>
      <c r="C2" s="79" t="s">
        <v>363</v>
      </c>
      <c r="D2" s="79" t="s">
        <v>280</v>
      </c>
      <c r="E2" s="79" t="s">
        <v>365</v>
      </c>
    </row>
    <row r="3" spans="1:5" x14ac:dyDescent="0.25">
      <c r="A3" s="63">
        <v>2012</v>
      </c>
      <c r="B3" s="63" t="s">
        <v>364</v>
      </c>
      <c r="C3" s="71">
        <v>985392</v>
      </c>
      <c r="D3" s="71" t="s">
        <v>297</v>
      </c>
      <c r="E3" s="63"/>
    </row>
    <row r="4" spans="1:5" x14ac:dyDescent="0.25">
      <c r="A4" s="6">
        <v>2013</v>
      </c>
      <c r="B4" s="6" t="s">
        <v>364</v>
      </c>
      <c r="C4" s="72">
        <v>1002157</v>
      </c>
      <c r="D4" s="72" t="s">
        <v>297</v>
      </c>
      <c r="E4" s="6"/>
    </row>
    <row r="5" spans="1:5" x14ac:dyDescent="0.25">
      <c r="A5" s="6">
        <v>2014</v>
      </c>
      <c r="B5" s="6" t="s">
        <v>364</v>
      </c>
      <c r="C5" s="72">
        <v>971261</v>
      </c>
      <c r="D5" s="72" t="s">
        <v>297</v>
      </c>
      <c r="E5" s="72">
        <v>4176307.7492</v>
      </c>
    </row>
    <row r="6" spans="1:5" x14ac:dyDescent="0.25">
      <c r="A6" s="6">
        <v>2015</v>
      </c>
      <c r="B6" s="6" t="s">
        <v>364</v>
      </c>
      <c r="C6" s="72">
        <v>2371219</v>
      </c>
      <c r="D6" s="72" t="s">
        <v>297</v>
      </c>
      <c r="E6" s="72">
        <v>11296086.219000001</v>
      </c>
    </row>
    <row r="7" spans="1:5" x14ac:dyDescent="0.25">
      <c r="A7" s="6">
        <v>2016</v>
      </c>
      <c r="B7" s="6" t="s">
        <v>364</v>
      </c>
      <c r="C7" s="72">
        <v>2636077</v>
      </c>
      <c r="D7" s="72" t="s">
        <v>297</v>
      </c>
      <c r="E7" s="72">
        <v>17062185.585999999</v>
      </c>
    </row>
    <row r="8" spans="1:5" x14ac:dyDescent="0.25">
      <c r="A8" s="6">
        <v>2017</v>
      </c>
      <c r="B8" s="6" t="s">
        <v>364</v>
      </c>
      <c r="C8" s="72">
        <v>2757944</v>
      </c>
      <c r="D8" s="72" t="s">
        <v>297</v>
      </c>
      <c r="E8" s="72">
        <v>18696617.741</v>
      </c>
    </row>
  </sheetData>
  <pageMargins left="0.7" right="0.7" top="0.78740157499999996" bottom="0.78740157499999996" header="0.3" footer="0.3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5285-D72E-400A-ABC9-EDEC4F73342E}">
  <dimension ref="A1:D5"/>
  <sheetViews>
    <sheetView workbookViewId="0"/>
  </sheetViews>
  <sheetFormatPr defaultRowHeight="15" x14ac:dyDescent="0.25"/>
  <cols>
    <col min="1" max="1" width="10.7109375" bestFit="1" customWidth="1"/>
    <col min="2" max="2" width="11.7109375" bestFit="1" customWidth="1"/>
    <col min="3" max="3" width="17.28515625" bestFit="1" customWidth="1"/>
  </cols>
  <sheetData>
    <row r="1" spans="1:4" ht="15.75" thickBot="1" x14ac:dyDescent="0.3">
      <c r="A1" s="79" t="s">
        <v>366</v>
      </c>
      <c r="B1" s="79" t="s">
        <v>280</v>
      </c>
      <c r="C1" s="79" t="s">
        <v>363</v>
      </c>
      <c r="D1" s="79" t="s">
        <v>283</v>
      </c>
    </row>
    <row r="2" spans="1:4" x14ac:dyDescent="0.25">
      <c r="A2" s="63" t="s">
        <v>211</v>
      </c>
      <c r="B2" s="63" t="s">
        <v>364</v>
      </c>
      <c r="C2" s="71">
        <v>2349052</v>
      </c>
      <c r="D2" s="67">
        <v>0.85174028189114792</v>
      </c>
    </row>
    <row r="3" spans="1:4" x14ac:dyDescent="0.25">
      <c r="A3" s="6" t="s">
        <v>212</v>
      </c>
      <c r="B3" s="6" t="s">
        <v>364</v>
      </c>
      <c r="C3" s="72">
        <v>276382</v>
      </c>
      <c r="D3" s="56">
        <v>0.1002130572629466</v>
      </c>
    </row>
    <row r="4" spans="1:4" x14ac:dyDescent="0.25">
      <c r="A4" s="6" t="s">
        <v>213</v>
      </c>
      <c r="B4" s="6" t="s">
        <v>364</v>
      </c>
      <c r="C4" s="72">
        <v>108649</v>
      </c>
      <c r="D4" s="56">
        <v>3.9394926075366286E-2</v>
      </c>
    </row>
    <row r="5" spans="1:4" x14ac:dyDescent="0.25">
      <c r="A5" s="6" t="s">
        <v>214</v>
      </c>
      <c r="B5" s="6" t="s">
        <v>364</v>
      </c>
      <c r="C5" s="72">
        <v>23861</v>
      </c>
      <c r="D5" s="56">
        <v>8.6517347705392135E-3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B558-8F10-4B5B-8F95-659A5D0F1F21}">
  <dimension ref="A1:B8"/>
  <sheetViews>
    <sheetView workbookViewId="0"/>
  </sheetViews>
  <sheetFormatPr defaultRowHeight="15" x14ac:dyDescent="0.25"/>
  <cols>
    <col min="1" max="1" width="39.140625" customWidth="1"/>
    <col min="3" max="3" width="13.140625" customWidth="1"/>
  </cols>
  <sheetData>
    <row r="1" spans="1:2" ht="15.75" thickBot="1" x14ac:dyDescent="0.3">
      <c r="A1" s="79" t="s">
        <v>286</v>
      </c>
      <c r="B1" s="82" t="s">
        <v>283</v>
      </c>
    </row>
    <row r="2" spans="1:2" x14ac:dyDescent="0.25">
      <c r="A2" s="6" t="s">
        <v>54</v>
      </c>
      <c r="B2" s="74">
        <v>0.26323909955874869</v>
      </c>
    </row>
    <row r="3" spans="1:2" x14ac:dyDescent="0.25">
      <c r="A3" s="6" t="s">
        <v>53</v>
      </c>
      <c r="B3" s="74">
        <v>0.19486248475897833</v>
      </c>
    </row>
    <row r="4" spans="1:2" x14ac:dyDescent="0.25">
      <c r="A4" s="6" t="s">
        <v>52</v>
      </c>
      <c r="B4" s="74">
        <v>0.19163081442643068</v>
      </c>
    </row>
    <row r="5" spans="1:2" x14ac:dyDescent="0.25">
      <c r="A5" s="6" t="s">
        <v>55</v>
      </c>
      <c r="B5" s="74">
        <v>0.13440016862459986</v>
      </c>
    </row>
    <row r="6" spans="1:2" x14ac:dyDescent="0.25">
      <c r="A6" s="6" t="s">
        <v>56</v>
      </c>
      <c r="B6" s="74">
        <v>2.983910022043915E-2</v>
      </c>
    </row>
    <row r="7" spans="1:2" x14ac:dyDescent="0.25">
      <c r="A7" s="6" t="s">
        <v>57</v>
      </c>
      <c r="B7" s="74">
        <v>1.782769328221705E-2</v>
      </c>
    </row>
    <row r="8" spans="1:2" x14ac:dyDescent="0.25">
      <c r="A8" s="6" t="s">
        <v>32</v>
      </c>
      <c r="B8" s="74">
        <v>0.16820063912858624</v>
      </c>
    </row>
  </sheetData>
  <pageMargins left="0.7" right="0.7" top="0.78740157499999996" bottom="0.78740157499999996" header="0.3" footer="0.3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1F36-71B8-4415-B81B-F206DE4BDBE0}">
  <dimension ref="A1:D5"/>
  <sheetViews>
    <sheetView workbookViewId="0"/>
  </sheetViews>
  <sheetFormatPr defaultRowHeight="15" x14ac:dyDescent="0.25"/>
  <cols>
    <col min="1" max="1" width="10.7109375" bestFit="1" customWidth="1"/>
    <col min="2" max="2" width="14" bestFit="1" customWidth="1"/>
    <col min="3" max="3" width="19.140625" bestFit="1" customWidth="1"/>
  </cols>
  <sheetData>
    <row r="1" spans="1:4" ht="15.75" thickBot="1" x14ac:dyDescent="0.3">
      <c r="A1" s="79" t="s">
        <v>366</v>
      </c>
      <c r="B1" s="79" t="s">
        <v>280</v>
      </c>
      <c r="C1" s="79" t="s">
        <v>365</v>
      </c>
      <c r="D1" s="79" t="s">
        <v>283</v>
      </c>
    </row>
    <row r="2" spans="1:4" x14ac:dyDescent="0.25">
      <c r="A2" s="6" t="s">
        <v>211</v>
      </c>
      <c r="B2" s="6" t="s">
        <v>297</v>
      </c>
      <c r="C2" s="72">
        <v>13386159.858999999</v>
      </c>
      <c r="D2" s="56">
        <v>0.71596692216931601</v>
      </c>
    </row>
    <row r="3" spans="1:4" x14ac:dyDescent="0.25">
      <c r="A3" s="6" t="s">
        <v>212</v>
      </c>
      <c r="B3" s="6" t="s">
        <v>297</v>
      </c>
      <c r="C3" s="72">
        <v>2747435.8820000002</v>
      </c>
      <c r="D3" s="56">
        <v>0.14694828337721857</v>
      </c>
    </row>
    <row r="4" spans="1:4" x14ac:dyDescent="0.25">
      <c r="A4" s="6" t="s">
        <v>213</v>
      </c>
      <c r="B4" s="6" t="s">
        <v>297</v>
      </c>
      <c r="C4" s="72">
        <v>2120855</v>
      </c>
      <c r="D4" s="56">
        <v>0.11343522285044935</v>
      </c>
    </row>
    <row r="5" spans="1:4" x14ac:dyDescent="0.25">
      <c r="A5" s="6" t="s">
        <v>214</v>
      </c>
      <c r="B5" s="6" t="s">
        <v>297</v>
      </c>
      <c r="C5" s="72">
        <v>442167</v>
      </c>
      <c r="D5" s="56">
        <v>2.3649571603016065E-2</v>
      </c>
    </row>
  </sheetData>
  <pageMargins left="0.7" right="0.7" top="0.78740157499999996" bottom="0.78740157499999996" header="0.3" footer="0.3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99E13-D3BE-4D1B-95AE-C6B1483CCBF4}">
  <dimension ref="A1:D12"/>
  <sheetViews>
    <sheetView workbookViewId="0"/>
  </sheetViews>
  <sheetFormatPr defaultRowHeight="15" x14ac:dyDescent="0.25"/>
  <cols>
    <col min="1" max="1" width="52.28515625" customWidth="1"/>
    <col min="2" max="2" width="11.7109375" bestFit="1" customWidth="1"/>
    <col min="3" max="3" width="17.28515625" bestFit="1" customWidth="1"/>
    <col min="5" max="5" width="12.5703125" customWidth="1"/>
  </cols>
  <sheetData>
    <row r="1" spans="1:4" x14ac:dyDescent="0.25">
      <c r="A1" s="118" t="s">
        <v>215</v>
      </c>
    </row>
    <row r="2" spans="1:4" ht="15.75" thickBot="1" x14ac:dyDescent="0.3">
      <c r="A2" s="117" t="s">
        <v>366</v>
      </c>
      <c r="B2" s="117" t="s">
        <v>280</v>
      </c>
      <c r="C2" s="117" t="s">
        <v>363</v>
      </c>
      <c r="D2" s="117" t="s">
        <v>283</v>
      </c>
    </row>
    <row r="3" spans="1:4" x14ac:dyDescent="0.25">
      <c r="A3" s="63" t="s">
        <v>216</v>
      </c>
      <c r="B3" s="63" t="s">
        <v>364</v>
      </c>
      <c r="C3" s="71">
        <v>129521</v>
      </c>
      <c r="D3" s="67">
        <v>5.5137561876024879E-2</v>
      </c>
    </row>
    <row r="4" spans="1:4" x14ac:dyDescent="0.25">
      <c r="A4" s="6" t="s">
        <v>217</v>
      </c>
      <c r="B4" s="6" t="s">
        <v>364</v>
      </c>
      <c r="C4" s="72">
        <v>19810</v>
      </c>
      <c r="D4" s="56">
        <v>8.4331892184591906E-3</v>
      </c>
    </row>
    <row r="5" spans="1:4" x14ac:dyDescent="0.25">
      <c r="A5" s="6" t="s">
        <v>218</v>
      </c>
      <c r="B5" s="6" t="s">
        <v>364</v>
      </c>
      <c r="C5" s="72">
        <v>515</v>
      </c>
      <c r="D5" s="56">
        <v>2.1923737746120563E-4</v>
      </c>
    </row>
    <row r="6" spans="1:4" x14ac:dyDescent="0.25">
      <c r="A6" s="6" t="s">
        <v>219</v>
      </c>
      <c r="B6" s="6" t="s">
        <v>364</v>
      </c>
      <c r="C6" s="72">
        <v>11</v>
      </c>
      <c r="D6" s="56">
        <v>4.6827401011131303E-6</v>
      </c>
    </row>
    <row r="7" spans="1:4" x14ac:dyDescent="0.25">
      <c r="A7" s="6" t="s">
        <v>220</v>
      </c>
      <c r="B7" s="6" t="s">
        <v>364</v>
      </c>
      <c r="C7" s="72">
        <v>79672</v>
      </c>
      <c r="D7" s="56">
        <v>3.3916660848716841E-2</v>
      </c>
    </row>
    <row r="8" spans="1:4" x14ac:dyDescent="0.25">
      <c r="A8" s="6" t="s">
        <v>221</v>
      </c>
      <c r="B8" s="6" t="s">
        <v>364</v>
      </c>
      <c r="C8" s="72">
        <v>249</v>
      </c>
      <c r="D8" s="56">
        <v>1.0600020774337903E-4</v>
      </c>
    </row>
    <row r="9" spans="1:4" x14ac:dyDescent="0.25">
      <c r="A9" s="6" t="s">
        <v>222</v>
      </c>
      <c r="B9" s="6" t="s">
        <v>364</v>
      </c>
      <c r="C9" s="72">
        <v>80</v>
      </c>
      <c r="D9" s="56">
        <v>3.4056291644459126E-5</v>
      </c>
    </row>
    <row r="10" spans="1:4" x14ac:dyDescent="0.25">
      <c r="A10" s="6" t="s">
        <v>223</v>
      </c>
      <c r="B10" s="6" t="s">
        <v>364</v>
      </c>
      <c r="C10" s="72">
        <v>511315</v>
      </c>
      <c r="D10" s="56">
        <v>0.21766865952733272</v>
      </c>
    </row>
    <row r="11" spans="1:4" x14ac:dyDescent="0.25">
      <c r="A11" s="6" t="s">
        <v>224</v>
      </c>
      <c r="B11" s="6" t="s">
        <v>364</v>
      </c>
      <c r="C11" s="72">
        <v>528</v>
      </c>
      <c r="D11" s="56">
        <v>2.2477152485343024E-4</v>
      </c>
    </row>
    <row r="12" spans="1:4" x14ac:dyDescent="0.25">
      <c r="A12" s="6" t="s">
        <v>225</v>
      </c>
      <c r="B12" s="6" t="s">
        <v>364</v>
      </c>
      <c r="C12" s="72">
        <v>1607351</v>
      </c>
      <c r="D12" s="56">
        <v>0.68425518038766275</v>
      </c>
    </row>
  </sheetData>
  <pageMargins left="0.7" right="0.7" top="0.78740157499999996" bottom="0.78740157499999996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838B-CCA3-46A5-BE26-0B8F8BDDF8CB}">
  <dimension ref="A1:F4"/>
  <sheetViews>
    <sheetView workbookViewId="0"/>
  </sheetViews>
  <sheetFormatPr defaultRowHeight="15" x14ac:dyDescent="0.25"/>
  <cols>
    <col min="1" max="1" width="37.5703125" customWidth="1"/>
    <col min="2" max="2" width="13.5703125" bestFit="1" customWidth="1"/>
  </cols>
  <sheetData>
    <row r="1" spans="1:6" ht="15.75" thickBot="1" x14ac:dyDescent="0.3">
      <c r="A1" s="79" t="s">
        <v>367</v>
      </c>
      <c r="B1" s="79" t="s">
        <v>280</v>
      </c>
      <c r="C1" s="79">
        <v>2014</v>
      </c>
      <c r="D1" s="79">
        <v>2015</v>
      </c>
      <c r="E1" s="79">
        <v>2016</v>
      </c>
      <c r="F1" s="79">
        <v>2017</v>
      </c>
    </row>
    <row r="2" spans="1:6" x14ac:dyDescent="0.25">
      <c r="A2" s="63" t="s">
        <v>226</v>
      </c>
      <c r="B2" s="63" t="s">
        <v>359</v>
      </c>
      <c r="C2" s="64">
        <v>885668</v>
      </c>
      <c r="D2" s="64">
        <v>944852</v>
      </c>
      <c r="E2" s="64">
        <v>973656</v>
      </c>
      <c r="F2" s="64">
        <v>984569</v>
      </c>
    </row>
    <row r="3" spans="1:6" x14ac:dyDescent="0.25">
      <c r="A3" s="6" t="s">
        <v>227</v>
      </c>
      <c r="B3" s="6" t="s">
        <v>359</v>
      </c>
      <c r="C3" s="60">
        <v>341424</v>
      </c>
      <c r="D3" s="60">
        <v>426094</v>
      </c>
      <c r="E3" s="60">
        <v>445201</v>
      </c>
      <c r="F3" s="60">
        <v>471192</v>
      </c>
    </row>
    <row r="4" spans="1:6" x14ac:dyDescent="0.25">
      <c r="A4" s="6" t="s">
        <v>227</v>
      </c>
      <c r="B4" s="6" t="s">
        <v>359</v>
      </c>
      <c r="C4" s="60">
        <v>345504</v>
      </c>
      <c r="D4" s="60">
        <v>428890</v>
      </c>
      <c r="E4" s="60">
        <v>445255</v>
      </c>
      <c r="F4" s="60">
        <v>465053</v>
      </c>
    </row>
  </sheetData>
  <pageMargins left="0.7" right="0.7" top="0.78740157499999996" bottom="0.78740157499999996" header="0.3" footer="0.3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5487C-4C20-465F-BF5A-6C255BFC78A9}">
  <dimension ref="A1:F4"/>
  <sheetViews>
    <sheetView workbookViewId="0"/>
  </sheetViews>
  <sheetFormatPr defaultRowHeight="15" x14ac:dyDescent="0.25"/>
  <cols>
    <col min="1" max="1" width="25.85546875" bestFit="1" customWidth="1"/>
    <col min="2" max="2" width="20" customWidth="1"/>
    <col min="3" max="6" width="12.7109375" bestFit="1" customWidth="1"/>
  </cols>
  <sheetData>
    <row r="1" spans="1:6" ht="15.75" thickBot="1" x14ac:dyDescent="0.3">
      <c r="A1" s="123" t="s">
        <v>304</v>
      </c>
      <c r="B1" s="123" t="s">
        <v>280</v>
      </c>
      <c r="C1" s="123">
        <v>2014</v>
      </c>
      <c r="D1" s="123">
        <v>2015</v>
      </c>
      <c r="E1" s="123">
        <v>2016</v>
      </c>
      <c r="F1" s="123">
        <v>2017</v>
      </c>
    </row>
    <row r="2" spans="1:6" x14ac:dyDescent="0.25">
      <c r="A2" s="119" t="s">
        <v>0</v>
      </c>
      <c r="B2" s="63" t="s">
        <v>312</v>
      </c>
      <c r="C2" s="120">
        <v>1011130.3886099999</v>
      </c>
      <c r="D2" s="120">
        <v>1146918.0010000002</v>
      </c>
      <c r="E2" s="121">
        <v>1243108.9489999998</v>
      </c>
      <c r="F2" s="122">
        <v>1247192.28</v>
      </c>
    </row>
    <row r="3" spans="1:6" x14ac:dyDescent="0.25">
      <c r="A3" s="1" t="s">
        <v>1</v>
      </c>
      <c r="B3" s="63" t="s">
        <v>319</v>
      </c>
      <c r="C3" s="2">
        <v>349573.15199999989</v>
      </c>
      <c r="D3" s="2">
        <v>452884.96100000001</v>
      </c>
      <c r="E3" s="3">
        <v>507674.60300000006</v>
      </c>
      <c r="F3" s="4">
        <v>500411.54200000002</v>
      </c>
    </row>
    <row r="4" spans="1:6" x14ac:dyDescent="0.25">
      <c r="A4" s="5" t="s">
        <v>2</v>
      </c>
      <c r="B4" s="5" t="s">
        <v>306</v>
      </c>
      <c r="C4" s="2">
        <v>440014.97769999999</v>
      </c>
      <c r="D4" s="2">
        <v>914234.5</v>
      </c>
      <c r="E4" s="3">
        <v>1886100.4849999999</v>
      </c>
      <c r="F4" s="4">
        <v>2837430.463</v>
      </c>
    </row>
  </sheetData>
  <pageMargins left="0.7" right="0.7" top="0.78740157499999996" bottom="0.78740157499999996" header="0.3" footer="0.3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9684-59B9-437A-AB59-ED7DFD133312}">
  <dimension ref="A1:F4"/>
  <sheetViews>
    <sheetView workbookViewId="0"/>
  </sheetViews>
  <sheetFormatPr defaultRowHeight="15" x14ac:dyDescent="0.25"/>
  <cols>
    <col min="1" max="1" width="43.5703125" bestFit="1" customWidth="1"/>
    <col min="2" max="2" width="10.7109375" bestFit="1" customWidth="1"/>
  </cols>
  <sheetData>
    <row r="1" spans="1:6" ht="15.75" thickBot="1" x14ac:dyDescent="0.3">
      <c r="A1" s="79" t="s">
        <v>368</v>
      </c>
      <c r="B1" s="79" t="s">
        <v>280</v>
      </c>
      <c r="C1" s="79">
        <v>2014</v>
      </c>
      <c r="D1" s="79">
        <v>2015</v>
      </c>
      <c r="E1" s="79">
        <v>2016</v>
      </c>
      <c r="F1" s="79">
        <v>2017</v>
      </c>
    </row>
    <row r="2" spans="1:6" x14ac:dyDescent="0.25">
      <c r="A2" s="126" t="s">
        <v>265</v>
      </c>
      <c r="B2" s="126" t="s">
        <v>308</v>
      </c>
      <c r="C2" s="127">
        <v>0.66299628256199516</v>
      </c>
      <c r="D2" s="127">
        <v>0.59719087786271474</v>
      </c>
      <c r="E2" s="127">
        <v>0.47668014334276992</v>
      </c>
      <c r="F2" s="128">
        <v>0.57286312019186003</v>
      </c>
    </row>
    <row r="3" spans="1:6" x14ac:dyDescent="0.25">
      <c r="A3" s="7" t="s">
        <v>266</v>
      </c>
      <c r="B3" s="7" t="s">
        <v>308</v>
      </c>
      <c r="C3" s="124">
        <v>0.83686507052286307</v>
      </c>
      <c r="D3" s="124">
        <v>0.67104035605504231</v>
      </c>
      <c r="E3" s="124">
        <v>0.361318726436272</v>
      </c>
      <c r="F3" s="125">
        <v>0.42989068585472395</v>
      </c>
    </row>
    <row r="4" spans="1:6" x14ac:dyDescent="0.25">
      <c r="A4" s="7" t="s">
        <v>267</v>
      </c>
      <c r="B4" s="7" t="s">
        <v>308</v>
      </c>
      <c r="C4" s="124">
        <v>0.47305662083125305</v>
      </c>
      <c r="D4" s="124">
        <v>0.31734321869939286</v>
      </c>
      <c r="E4" s="124">
        <v>0.21542258179314344</v>
      </c>
      <c r="F4" s="125">
        <v>0.15662018886275697</v>
      </c>
    </row>
  </sheetData>
  <pageMargins left="0.7" right="0.7" top="0.78740157499999996" bottom="0.78740157499999996" header="0.3" footer="0.3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64E8-8EB7-43A7-AFBF-6943DFFFB3C0}">
  <dimension ref="A1:G7"/>
  <sheetViews>
    <sheetView workbookViewId="0"/>
  </sheetViews>
  <sheetFormatPr defaultRowHeight="15" x14ac:dyDescent="0.25"/>
  <cols>
    <col min="1" max="1" width="29.7109375" bestFit="1" customWidth="1"/>
    <col min="2" max="3" width="14.5703125" customWidth="1"/>
  </cols>
  <sheetData>
    <row r="1" spans="1:7" ht="15.75" thickBot="1" x14ac:dyDescent="0.3">
      <c r="A1" s="79" t="s">
        <v>370</v>
      </c>
      <c r="B1" s="79" t="s">
        <v>369</v>
      </c>
      <c r="C1" s="79" t="s">
        <v>280</v>
      </c>
      <c r="D1" s="79">
        <v>2014</v>
      </c>
      <c r="E1" s="79">
        <v>2015</v>
      </c>
      <c r="F1" s="79">
        <v>2016</v>
      </c>
      <c r="G1" s="79">
        <v>2017</v>
      </c>
    </row>
    <row r="2" spans="1:7" x14ac:dyDescent="0.25">
      <c r="A2" s="153" t="s">
        <v>265</v>
      </c>
      <c r="B2" s="129" t="s">
        <v>268</v>
      </c>
      <c r="C2" s="129" t="s">
        <v>308</v>
      </c>
      <c r="D2" s="107">
        <v>0.66299628256199516</v>
      </c>
      <c r="E2" s="107">
        <v>0.59719087786271474</v>
      </c>
      <c r="F2" s="107">
        <v>0.47668014334276992</v>
      </c>
      <c r="G2" s="107">
        <v>0.57286312019186003</v>
      </c>
    </row>
    <row r="3" spans="1:7" x14ac:dyDescent="0.25">
      <c r="A3" s="135"/>
      <c r="B3" s="59" t="s">
        <v>269</v>
      </c>
      <c r="C3" s="59" t="s">
        <v>308</v>
      </c>
      <c r="D3" s="108">
        <v>1.2345645726398695</v>
      </c>
      <c r="E3" s="108">
        <v>1.0956805106742247</v>
      </c>
      <c r="F3" s="108">
        <v>1.022107532921227</v>
      </c>
      <c r="G3" s="108">
        <v>0.98010393030669374</v>
      </c>
    </row>
    <row r="4" spans="1:7" x14ac:dyDescent="0.25">
      <c r="A4" s="135" t="s">
        <v>266</v>
      </c>
      <c r="B4" s="59" t="s">
        <v>268</v>
      </c>
      <c r="C4" s="59" t="s">
        <v>308</v>
      </c>
      <c r="D4" s="108">
        <v>0.83686507052286307</v>
      </c>
      <c r="E4" s="108">
        <v>0.67104035605504231</v>
      </c>
      <c r="F4" s="108">
        <v>0.361318726436272</v>
      </c>
      <c r="G4" s="108">
        <v>0.42989068585472395</v>
      </c>
    </row>
    <row r="5" spans="1:7" x14ac:dyDescent="0.25">
      <c r="A5" s="135"/>
      <c r="B5" s="59" t="s">
        <v>269</v>
      </c>
      <c r="C5" s="59" t="s">
        <v>308</v>
      </c>
      <c r="D5" s="108">
        <v>0.56561023487433948</v>
      </c>
      <c r="E5" s="108">
        <v>0.55092719278737723</v>
      </c>
      <c r="F5" s="108">
        <v>0.56587229893486646</v>
      </c>
      <c r="G5" s="108">
        <v>0.51931067273933695</v>
      </c>
    </row>
    <row r="6" spans="1:7" x14ac:dyDescent="0.25">
      <c r="A6" s="135" t="s">
        <v>270</v>
      </c>
      <c r="B6" s="59" t="s">
        <v>268</v>
      </c>
      <c r="C6" s="59" t="s">
        <v>308</v>
      </c>
      <c r="D6" s="108">
        <v>0.47305662083125299</v>
      </c>
      <c r="E6" s="108">
        <v>0.31734321869939286</v>
      </c>
      <c r="F6" s="108">
        <v>0.21542258179314344</v>
      </c>
      <c r="G6" s="108">
        <v>0.15662018886275697</v>
      </c>
    </row>
    <row r="7" spans="1:7" x14ac:dyDescent="0.25">
      <c r="A7" s="135"/>
      <c r="B7" s="59" t="s">
        <v>269</v>
      </c>
      <c r="C7" s="59" t="s">
        <v>308</v>
      </c>
      <c r="D7" s="108">
        <f>291.131409404892/1000</f>
        <v>0.29113140940489202</v>
      </c>
      <c r="E7" s="108">
        <f>173.576213342092/1000</f>
        <v>0.173576213342092</v>
      </c>
      <c r="F7" s="108">
        <f>104.832629539673/1000</f>
        <v>0.104832629539673</v>
      </c>
      <c r="G7" s="108">
        <f>66.4628800747473/1000</f>
        <v>6.6462880074747308E-2</v>
      </c>
    </row>
  </sheetData>
  <mergeCells count="3">
    <mergeCell ref="A4:A5"/>
    <mergeCell ref="A6:A7"/>
    <mergeCell ref="A2:A3"/>
  </mergeCells>
  <pageMargins left="0.7" right="0.7" top="0.78740157499999996" bottom="0.78740157499999996" header="0.3" footer="0.3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68E4-40B2-4B7D-89C6-8C1EA7E2B85E}">
  <dimension ref="A1:H5"/>
  <sheetViews>
    <sheetView workbookViewId="0"/>
  </sheetViews>
  <sheetFormatPr defaultRowHeight="15" x14ac:dyDescent="0.25"/>
  <cols>
    <col min="1" max="1" width="52.85546875" customWidth="1"/>
    <col min="2" max="2" width="19.140625" bestFit="1" customWidth="1"/>
    <col min="3" max="3" width="14.7109375" customWidth="1"/>
    <col min="4" max="4" width="13.42578125" customWidth="1"/>
    <col min="5" max="5" width="14.140625" customWidth="1"/>
    <col min="6" max="6" width="14" customWidth="1"/>
    <col min="7" max="8" width="14.28515625" customWidth="1"/>
  </cols>
  <sheetData>
    <row r="1" spans="1:8" ht="15.75" thickBot="1" x14ac:dyDescent="0.3">
      <c r="A1" s="79" t="s">
        <v>371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228</v>
      </c>
      <c r="B2" s="63" t="s">
        <v>312</v>
      </c>
      <c r="C2" s="71">
        <v>5539426.7079999996</v>
      </c>
      <c r="D2" s="71">
        <v>6587846.5899999999</v>
      </c>
      <c r="E2" s="71">
        <v>7839258.96</v>
      </c>
      <c r="F2" s="71">
        <v>8350394.7550400002</v>
      </c>
      <c r="G2" s="71">
        <v>9002232.1290000007</v>
      </c>
      <c r="H2" s="71">
        <v>9688983</v>
      </c>
    </row>
    <row r="3" spans="1:8" x14ac:dyDescent="0.25">
      <c r="A3" s="6" t="s">
        <v>229</v>
      </c>
      <c r="B3" s="6" t="s">
        <v>297</v>
      </c>
      <c r="C3" s="55">
        <v>5312443.3029999994</v>
      </c>
      <c r="D3" s="55">
        <v>2485828.9500000002</v>
      </c>
      <c r="E3" s="55">
        <v>2202549.54</v>
      </c>
      <c r="F3" s="55">
        <v>2324506.9310900001</v>
      </c>
      <c r="G3" s="55">
        <v>2490663.324</v>
      </c>
      <c r="H3" s="55">
        <v>2506235.4900000002</v>
      </c>
    </row>
    <row r="4" spans="1:8" x14ac:dyDescent="0.25">
      <c r="A4" s="6" t="s">
        <v>230</v>
      </c>
      <c r="B4" s="6" t="s">
        <v>319</v>
      </c>
      <c r="C4" s="55">
        <v>3161863.62</v>
      </c>
      <c r="D4" s="55">
        <v>3361243.71</v>
      </c>
      <c r="E4" s="55">
        <v>3683539</v>
      </c>
      <c r="F4" s="55">
        <v>3858674</v>
      </c>
      <c r="G4" s="55">
        <v>3929799</v>
      </c>
      <c r="H4" s="55">
        <v>3997126</v>
      </c>
    </row>
    <row r="5" spans="1:8" x14ac:dyDescent="0.25">
      <c r="A5" s="6" t="s">
        <v>231</v>
      </c>
      <c r="B5" s="6" t="s">
        <v>297</v>
      </c>
      <c r="C5" s="55">
        <v>3396060.98</v>
      </c>
      <c r="D5" s="55">
        <v>3495678.82</v>
      </c>
      <c r="E5" s="55">
        <v>3315194</v>
      </c>
      <c r="F5" s="55">
        <v>3472730</v>
      </c>
      <c r="G5" s="55">
        <v>3536749</v>
      </c>
      <c r="H5" s="55">
        <v>3597421</v>
      </c>
    </row>
  </sheetData>
  <pageMargins left="0.7" right="0.7" top="0.78740157499999996" bottom="0.78740157499999996" header="0.3" footer="0.3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E0010-ABA9-4E9B-82E5-4A57AF1C0407}">
  <dimension ref="A1:H4"/>
  <sheetViews>
    <sheetView workbookViewId="0"/>
  </sheetViews>
  <sheetFormatPr defaultRowHeight="15" x14ac:dyDescent="0.25"/>
  <cols>
    <col min="1" max="1" width="60.28515625" bestFit="1" customWidth="1"/>
    <col min="2" max="2" width="14.42578125" customWidth="1"/>
  </cols>
  <sheetData>
    <row r="1" spans="1:8" ht="15.75" thickBot="1" x14ac:dyDescent="0.3">
      <c r="A1" s="79" t="s">
        <v>372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275</v>
      </c>
      <c r="B2" s="63" t="s">
        <v>308</v>
      </c>
      <c r="C2" s="107">
        <v>0.95902402595701963</v>
      </c>
      <c r="D2" s="107">
        <v>0.37733558546632767</v>
      </c>
      <c r="E2" s="107">
        <v>0.28096399815831574</v>
      </c>
      <c r="F2" s="107">
        <v>0.27837090332609854</v>
      </c>
      <c r="G2" s="107">
        <v>0.27667175077351308</v>
      </c>
      <c r="H2" s="107">
        <v>0.25866858162513034</v>
      </c>
    </row>
    <row r="3" spans="1:8" x14ac:dyDescent="0.25">
      <c r="A3" s="6" t="s">
        <v>276</v>
      </c>
      <c r="B3" s="6" t="s">
        <v>308</v>
      </c>
      <c r="C3" s="108">
        <v>1.0740694059410443</v>
      </c>
      <c r="D3" s="108">
        <v>1.0399956449453645</v>
      </c>
      <c r="E3" s="108">
        <v>0.90000241615468168</v>
      </c>
      <c r="F3" s="108">
        <v>0.89998014862100295</v>
      </c>
      <c r="G3" s="108">
        <v>0.89998216193754443</v>
      </c>
      <c r="H3" s="108">
        <v>0.90000190136613156</v>
      </c>
    </row>
    <row r="4" spans="1:8" x14ac:dyDescent="0.25">
      <c r="A4" s="6" t="s">
        <v>277</v>
      </c>
      <c r="B4" s="6" t="s">
        <v>308</v>
      </c>
      <c r="C4" s="108">
        <v>3.5155592918623046</v>
      </c>
      <c r="D4" s="108">
        <v>3.4999780605913808</v>
      </c>
      <c r="E4" s="108">
        <v>3.5000382555470542</v>
      </c>
      <c r="F4" s="108">
        <v>3.5000504489960651</v>
      </c>
      <c r="G4" s="108">
        <v>3.4999846762082809</v>
      </c>
      <c r="H4" s="108">
        <v>3.5000139903186995</v>
      </c>
    </row>
  </sheetData>
  <pageMargins left="0.7" right="0.7" top="0.78740157499999996" bottom="0.78740157499999996" header="0.3" footer="0.3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94F60-5F8E-4DBC-9A3E-E6B0DD83A5BC}">
  <dimension ref="A1:G3"/>
  <sheetViews>
    <sheetView workbookViewId="0"/>
  </sheetViews>
  <sheetFormatPr defaultRowHeight="15" x14ac:dyDescent="0.25"/>
  <cols>
    <col min="1" max="1" width="42.140625" customWidth="1"/>
    <col min="2" max="2" width="18.42578125" customWidth="1"/>
    <col min="3" max="3" width="13" customWidth="1"/>
    <col min="4" max="4" width="13.85546875" customWidth="1"/>
    <col min="5" max="5" width="14.5703125" customWidth="1"/>
    <col min="6" max="6" width="12.42578125" customWidth="1"/>
    <col min="7" max="7" width="13.28515625" customWidth="1"/>
  </cols>
  <sheetData>
    <row r="1" spans="1:7" ht="15.75" thickBot="1" x14ac:dyDescent="0.3">
      <c r="A1" s="79" t="s">
        <v>232</v>
      </c>
      <c r="B1" s="79" t="s">
        <v>280</v>
      </c>
      <c r="C1" s="79">
        <v>2013</v>
      </c>
      <c r="D1" s="79">
        <v>2014</v>
      </c>
      <c r="E1" s="79">
        <v>2015</v>
      </c>
      <c r="F1" s="79">
        <v>2016</v>
      </c>
      <c r="G1" s="79">
        <v>2017</v>
      </c>
    </row>
    <row r="2" spans="1:7" x14ac:dyDescent="0.25">
      <c r="A2" s="63" t="s">
        <v>233</v>
      </c>
      <c r="B2" s="63" t="s">
        <v>312</v>
      </c>
      <c r="C2" s="71">
        <v>6275285.3799999999</v>
      </c>
      <c r="D2" s="71">
        <v>7242431</v>
      </c>
      <c r="E2" s="71">
        <v>7630839</v>
      </c>
      <c r="F2" s="71">
        <v>7974935</v>
      </c>
      <c r="G2" s="71">
        <v>8461617</v>
      </c>
    </row>
    <row r="3" spans="1:7" x14ac:dyDescent="0.25">
      <c r="A3" s="6" t="s">
        <v>234</v>
      </c>
      <c r="B3" s="6" t="s">
        <v>312</v>
      </c>
      <c r="C3" s="55">
        <v>459896.18</v>
      </c>
      <c r="D3" s="55">
        <v>771966</v>
      </c>
      <c r="E3" s="55">
        <v>690906</v>
      </c>
      <c r="F3" s="55">
        <v>741086</v>
      </c>
      <c r="G3" s="55">
        <v>734406</v>
      </c>
    </row>
  </sheetData>
  <pageMargins left="0.7" right="0.7" top="0.78740157499999996" bottom="0.78740157499999996" header="0.3" footer="0.3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621F-EB5B-45EE-89C7-8CB26B240837}">
  <dimension ref="A1:H7"/>
  <sheetViews>
    <sheetView workbookViewId="0"/>
  </sheetViews>
  <sheetFormatPr defaultRowHeight="15" x14ac:dyDescent="0.25"/>
  <cols>
    <col min="1" max="1" width="54.85546875" customWidth="1"/>
    <col min="2" max="2" width="18.42578125" bestFit="1" customWidth="1"/>
    <col min="3" max="3" width="14.85546875" customWidth="1"/>
    <col min="4" max="4" width="14.140625" customWidth="1"/>
    <col min="5" max="5" width="13" customWidth="1"/>
    <col min="6" max="6" width="11.28515625" customWidth="1"/>
    <col min="7" max="7" width="11.7109375" customWidth="1"/>
    <col min="8" max="8" width="12.85546875" customWidth="1"/>
  </cols>
  <sheetData>
    <row r="1" spans="1:8" ht="15.75" thickBot="1" x14ac:dyDescent="0.3">
      <c r="A1" s="79" t="s">
        <v>380</v>
      </c>
      <c r="B1" s="79" t="s">
        <v>280</v>
      </c>
      <c r="C1" s="79">
        <v>2012</v>
      </c>
      <c r="D1" s="79">
        <v>2013</v>
      </c>
      <c r="E1" s="79">
        <v>2014</v>
      </c>
      <c r="F1" s="79">
        <v>2015</v>
      </c>
      <c r="G1" s="79">
        <v>2016</v>
      </c>
      <c r="H1" s="79">
        <v>2017</v>
      </c>
    </row>
    <row r="2" spans="1:8" x14ac:dyDescent="0.25">
      <c r="A2" s="63" t="s">
        <v>235</v>
      </c>
      <c r="B2" s="63" t="s">
        <v>312</v>
      </c>
      <c r="C2" s="71">
        <v>447311.81</v>
      </c>
      <c r="D2" s="71">
        <v>509010.36</v>
      </c>
      <c r="E2" s="71">
        <v>547321</v>
      </c>
      <c r="F2" s="71">
        <v>577795.679</v>
      </c>
      <c r="G2" s="71">
        <v>678722</v>
      </c>
      <c r="H2" s="71">
        <v>796280</v>
      </c>
    </row>
    <row r="3" spans="1:8" x14ac:dyDescent="0.25">
      <c r="A3" s="6" t="s">
        <v>236</v>
      </c>
      <c r="B3" s="63" t="s">
        <v>312</v>
      </c>
      <c r="C3" s="55"/>
      <c r="D3" s="55"/>
      <c r="E3" s="55"/>
      <c r="F3" s="55">
        <v>519600.83299999998</v>
      </c>
      <c r="G3" s="55">
        <v>607445</v>
      </c>
      <c r="H3" s="55">
        <v>708533</v>
      </c>
    </row>
    <row r="4" spans="1:8" x14ac:dyDescent="0.25">
      <c r="A4" s="6" t="s">
        <v>237</v>
      </c>
      <c r="B4" s="63" t="s">
        <v>312</v>
      </c>
      <c r="C4" s="55"/>
      <c r="D4" s="55"/>
      <c r="E4" s="55">
        <v>531466</v>
      </c>
      <c r="F4" s="55">
        <v>643620.57199999993</v>
      </c>
      <c r="G4" s="55">
        <v>822625</v>
      </c>
      <c r="H4" s="55">
        <v>1032805</v>
      </c>
    </row>
    <row r="5" spans="1:8" x14ac:dyDescent="0.25">
      <c r="A5" s="6" t="s">
        <v>238</v>
      </c>
      <c r="B5" s="63" t="s">
        <v>312</v>
      </c>
      <c r="C5" s="55"/>
      <c r="D5" s="55"/>
      <c r="E5" s="55"/>
      <c r="F5" s="55">
        <v>573946.10800000001</v>
      </c>
      <c r="G5" s="55">
        <v>693919</v>
      </c>
      <c r="H5" s="55">
        <v>919093</v>
      </c>
    </row>
    <row r="6" spans="1:8" x14ac:dyDescent="0.25">
      <c r="A6" s="6" t="s">
        <v>239</v>
      </c>
      <c r="B6" s="63" t="s">
        <v>297</v>
      </c>
      <c r="C6" s="55">
        <v>442901.76000000001</v>
      </c>
      <c r="D6" s="55">
        <v>219287.32</v>
      </c>
      <c r="E6" s="55">
        <v>230243</v>
      </c>
      <c r="F6" s="55">
        <v>232415.587</v>
      </c>
      <c r="G6" s="55">
        <v>262139</v>
      </c>
      <c r="H6" s="55">
        <v>242914</v>
      </c>
    </row>
    <row r="7" spans="1:8" x14ac:dyDescent="0.25">
      <c r="A7" s="6" t="s">
        <v>240</v>
      </c>
      <c r="B7" s="63" t="s">
        <v>297</v>
      </c>
      <c r="C7" s="55"/>
      <c r="D7" s="55"/>
      <c r="E7" s="55"/>
      <c r="F7" s="55">
        <v>146665.29499999998</v>
      </c>
      <c r="G7" s="55">
        <v>164363</v>
      </c>
      <c r="H7" s="55">
        <v>178445</v>
      </c>
    </row>
  </sheetData>
  <pageMargins left="0.7" right="0.7" top="0.78740157499999996" bottom="0.78740157499999996" header="0.3" footer="0.3"/>
  <drawing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6ro4//rnisuvazu46j8TYjn42NHDmXHaaWieCwBZ6e0=</DigestValue>
    </Reference>
    <Reference Type="http://www.w3.org/2000/09/xmldsig#Object" URI="#idOfficeObject">
      <DigestMethod Algorithm="http://www.w3.org/2001/04/xmlenc#sha256"/>
      <DigestValue>tHWzeueqMOoEcrwTA4cJorNMvywSR+hfnOjT+AHYfHw=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F+gy+wYHXj03lL8omFhUiTjzJaokzXNIKc46QbZ/uw0=</DigestValue>
    </Reference>
  </SignedInfo>
  <SignatureValue>vOTF2vMwPJEXwZpjRR6HLggOr+9849O1eOIvaw5tEtQESKDtPzhz1W6GTZ6RM8S3ZazGAeosrYd7
0fMeE+saOtZ1YS7JYDxaZxFusMc8C2RpSNz7B2i9U6tGwaPMq1xchANL4ak9peAlOb/mCsXF6QrF
jVgzBCj7tzH0JCpu+WukXtsrBqV033gDWPav+Ts9iuAxu2JRAK2nh2p8VXhyBb0mNsmnoTvkLI3q
a9Io0YfQHCcsSjAo+9t5y2+3jgzZKugra/HuANz+zceVHVCfrjdZJLot0ju12owEy6QV7d3cHfrH
dz6S2oLE7ruPfUg8MbjDTsPjhgpmEpUx2pGFzw==</SignatureValue>
  <KeyInfo>
    <X509Data>
      <X509Certificate>MIIHcTCCBlmgAwIBAgIDOzLGMA0GCSqGSIb3DQEBCwUAMF8xCzAJBgNVBAYTAkNaMSwwKgYDVQQKDCPEjGVza8OhIHBvxaF0YSwgcy5wLiBbScSMIDQ3MTE0OTgzXTEiMCAGA1UEAxMZUG9zdFNpZ251bSBRdWFsaWZpZWQgQ0EgMjAeFw0xODEwMTcxMTM0NDRaFw0xOTEwMTcxMTM0NDRaMIGWMQswCQYDVQQGEwJDWjEXMBUGA1UEYRMOTlRSQ1otNzAxMDY5NzUxODA2BgNVBAoML8SMZXNrw70gdGVsZWtvbXVuaWthxI1uw60gw7rFmWFkIFtJxIwgNzAxMDY5NzVdMRIwEAYDVQQLEwlvZGJvciA2MDAxDjAMBgNVBAMMBcSMVMOaMRAwDgYDVQQFEwdTMTQ5ODMyMIIBIjANBgkqhkiG9w0BAQEFAAOCAQ8AMIIBCgKCAQEAvvu9Ht8ZS/zGfpYuIVVHaAUm0kES09PIdvjGAY0+wu2OZiT4XS/pyGXQ6ccuEP4BtFdR9jGf9euFehFm4yXtLIoy7geFY/x2oRuFXEeplpJpoqzZ2C7Hi7RaGtVE2yIa9gf3nFY/Eogxj3EIP4cTk1l+m80sfDrg+2ZC6EU/yOx0Fko0yubh2KuCbv4nCBMThvz34jk/MnFHv61sUJh+B1g/U/PH3hM74lh+saRNN1YA5ZNjjzReEj2ui4/4rQBaqBAuny3r2YHhJPKIkpVK6/hFN7uwat7RETH4ypZEyBiV5m3b+8c7ZN1CwmCaGg2qiZ5dn/4lQPOI/A7gFVXMgQIDAQABo4ID/DCCA/gwJAYDVR0RBB0wG4EOZHJ0aW5hbUBjdHU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zCBpQYIKwYBBQUHAQMEgZgwgZUwCAYGBACORgEBMAgGBgQAjkYBBDBqBgYEAI5GAQUwYDAuFihodHRwczovL3d3dy5wb3N0c2lnbnVtLmN6L3Bkcy9wZHNfZW4ucGRmEwJlbjAuFihodHRwczovL3d3dy5wb3N0c2lnbnVtLmN6L3Bkcy9wZHNfY3MucGRmEwJjczATBgYEAI5GAQYwCQYHBACORgEGAjCB+gYIKwYBBQUHAQEEge0wgeowOwYIKwYBBQUHMAKGL2h0dHA6Ly93d3cucG9zdHNpZ251bS5jei9jcnQvcHNxdWFsaWZpZWRjYTIuY3J0MDwGCCsGAQUFBzAChjBodHRwOi8vd3d3Mi5wb3N0c2lnbnVtLmN6L2NydC9wc3F1YWxpZmllZGNhMi5jcnQwOwYIKwYBBQUHMAKGL2h0dHA6Ly9wb3N0c2lnbnVtLnR0Yy5jei9jcnQvcHNxdWFsaWZpZWRjYTIuY3J0MDAGCCsGAQUFBzABhiRodHRwOi8vb2NzcC5wb3N0c2lnbnVtLmN6L09DU1AvUUNBMi8wDgYDVR0PAQH/BAQDAgZAMB8GA1UdIwQYMBaAFInoTN+LJjk+1yQuEg565+Yn5daXMIGxBgNVHR8EgakwgaYwNaAzoDGGL2h0dHA6Ly93d3cucG9zdHNpZ251bS5jei9jcmwvcHNxdWFsaWZpZWRjYTIuY3JsMDagNKAyhjBodHRwOi8vd3d3Mi5wb3N0c2lnbnVtLmN6L2NybC9wc3F1YWxpZmllZGNhMi5jcmwwNaAzoDGGL2h0dHA6Ly9wb3N0c2lnbnVtLnR0Yy5jei9jcmwvcHNxdWFsaWZpZWRjYTIuY3JsMB0GA1UdDgQWBBR2D2lfp3t4Iu3ZOAZLBMisp1uN5jANBgkqhkiG9w0BAQsFAAOCAQEAQHAD6qSgfmKn9UwaGdyt0C2J6PeLLy/NUv74qi01TthdxYleHU4S+tccV3rwc1q00d1dUFOoR4lskcCKY4ItQ1/KGJnRP2ay+Q7J3IwzjuWjEpZUsTpqSXX2qFApx1WXJVDHVfWVUXqnZaJN54K2LtzwVVJO7L4g8Y0kKfL4yrIYkXW/OoEEGMgqdi0S2VJm2ZsriVWW9bCCeh26ynbRDq62Tvy+BaCoiyj0YwGN2Cjy47Hq/APiM+ZxytBWK+nsZOT21kE6g90CEZRfdWQHy6F3t0V4hjL2sheIfE2EhyHXNJAgZ2iIw8ju5/YJAXzVDTh+RAmegMWPuh3SGYQjN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4"/>
            <mdssi:RelationshipReference xmlns:mdssi="http://schemas.openxmlformats.org/package/2006/digital-signature" SourceId="rId89"/>
            <mdssi:RelationshipReference xmlns:mdssi="http://schemas.openxmlformats.org/package/2006/digital-signature" SourceId="rId1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07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66"/>
            <mdssi:RelationshipReference xmlns:mdssi="http://schemas.openxmlformats.org/package/2006/digital-signature" SourceId="rId74"/>
            <mdssi:RelationshipReference xmlns:mdssi="http://schemas.openxmlformats.org/package/2006/digital-signature" SourceId="rId79"/>
            <mdssi:RelationshipReference xmlns:mdssi="http://schemas.openxmlformats.org/package/2006/digital-signature" SourceId="rId87"/>
            <mdssi:RelationshipReference xmlns:mdssi="http://schemas.openxmlformats.org/package/2006/digital-signature" SourceId="rId102"/>
            <mdssi:RelationshipReference xmlns:mdssi="http://schemas.openxmlformats.org/package/2006/digital-signature" SourceId="rId110"/>
            <mdssi:RelationshipReference xmlns:mdssi="http://schemas.openxmlformats.org/package/2006/digital-signature" SourceId="rId5"/>
            <mdssi:RelationshipReference xmlns:mdssi="http://schemas.openxmlformats.org/package/2006/digital-signature" SourceId="rId61"/>
            <mdssi:RelationshipReference xmlns:mdssi="http://schemas.openxmlformats.org/package/2006/digital-signature" SourceId="rId82"/>
            <mdssi:RelationshipReference xmlns:mdssi="http://schemas.openxmlformats.org/package/2006/digital-signature" SourceId="rId90"/>
            <mdssi:RelationshipReference xmlns:mdssi="http://schemas.openxmlformats.org/package/2006/digital-signature" SourceId="rId95"/>
            <mdssi:RelationshipReference xmlns:mdssi="http://schemas.openxmlformats.org/package/2006/digital-signature" SourceId="rId1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64"/>
            <mdssi:RelationshipReference xmlns:mdssi="http://schemas.openxmlformats.org/package/2006/digital-signature" SourceId="rId69"/>
            <mdssi:RelationshipReference xmlns:mdssi="http://schemas.openxmlformats.org/package/2006/digital-signature" SourceId="rId77"/>
            <mdssi:RelationshipReference xmlns:mdssi="http://schemas.openxmlformats.org/package/2006/digital-signature" SourceId="rId100"/>
            <mdssi:RelationshipReference xmlns:mdssi="http://schemas.openxmlformats.org/package/2006/digital-signature" SourceId="rId105"/>
            <mdssi:RelationshipReference xmlns:mdssi="http://schemas.openxmlformats.org/package/2006/digital-signature" SourceId="rId113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72"/>
            <mdssi:RelationshipReference xmlns:mdssi="http://schemas.openxmlformats.org/package/2006/digital-signature" SourceId="rId80"/>
            <mdssi:RelationshipReference xmlns:mdssi="http://schemas.openxmlformats.org/package/2006/digital-signature" SourceId="rId85"/>
            <mdssi:RelationshipReference xmlns:mdssi="http://schemas.openxmlformats.org/package/2006/digital-signature" SourceId="rId93"/>
            <mdssi:RelationshipReference xmlns:mdssi="http://schemas.openxmlformats.org/package/2006/digital-signature" SourceId="rId9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67"/>
            <mdssi:RelationshipReference xmlns:mdssi="http://schemas.openxmlformats.org/package/2006/digital-signature" SourceId="rId103"/>
            <mdssi:RelationshipReference xmlns:mdssi="http://schemas.openxmlformats.org/package/2006/digital-signature" SourceId="rId108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62"/>
            <mdssi:RelationshipReference xmlns:mdssi="http://schemas.openxmlformats.org/package/2006/digital-signature" SourceId="rId70"/>
            <mdssi:RelationshipReference xmlns:mdssi="http://schemas.openxmlformats.org/package/2006/digital-signature" SourceId="rId75"/>
            <mdssi:RelationshipReference xmlns:mdssi="http://schemas.openxmlformats.org/package/2006/digital-signature" SourceId="rId83"/>
            <mdssi:RelationshipReference xmlns:mdssi="http://schemas.openxmlformats.org/package/2006/digital-signature" SourceId="rId88"/>
            <mdssi:RelationshipReference xmlns:mdssi="http://schemas.openxmlformats.org/package/2006/digital-signature" SourceId="rId91"/>
            <mdssi:RelationshipReference xmlns:mdssi="http://schemas.openxmlformats.org/package/2006/digital-signature" SourceId="rId96"/>
            <mdssi:RelationshipReference xmlns:mdssi="http://schemas.openxmlformats.org/package/2006/digital-signature" SourceId="rId11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6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60"/>
            <mdssi:RelationshipReference xmlns:mdssi="http://schemas.openxmlformats.org/package/2006/digital-signature" SourceId="rId65"/>
            <mdssi:RelationshipReference xmlns:mdssi="http://schemas.openxmlformats.org/package/2006/digital-signature" SourceId="rId73"/>
            <mdssi:RelationshipReference xmlns:mdssi="http://schemas.openxmlformats.org/package/2006/digital-signature" SourceId="rId78"/>
            <mdssi:RelationshipReference xmlns:mdssi="http://schemas.openxmlformats.org/package/2006/digital-signature" SourceId="rId81"/>
            <mdssi:RelationshipReference xmlns:mdssi="http://schemas.openxmlformats.org/package/2006/digital-signature" SourceId="rId86"/>
            <mdssi:RelationshipReference xmlns:mdssi="http://schemas.openxmlformats.org/package/2006/digital-signature" SourceId="rId94"/>
            <mdssi:RelationshipReference xmlns:mdssi="http://schemas.openxmlformats.org/package/2006/digital-signature" SourceId="rId99"/>
            <mdssi:RelationshipReference xmlns:mdssi="http://schemas.openxmlformats.org/package/2006/digital-signature" SourceId="rId10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9"/>
            <mdssi:RelationshipReference xmlns:mdssi="http://schemas.openxmlformats.org/package/2006/digital-signature" SourceId="rId109"/>
            <mdssi:RelationshipReference xmlns:mdssi="http://schemas.openxmlformats.org/package/2006/digital-signature" SourceId="rId34"/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  <mdssi:RelationshipReference xmlns:mdssi="http://schemas.openxmlformats.org/package/2006/digital-signature" SourceId="rId76"/>
            <mdssi:RelationshipReference xmlns:mdssi="http://schemas.openxmlformats.org/package/2006/digital-signature" SourceId="rId97"/>
            <mdssi:RelationshipReference xmlns:mdssi="http://schemas.openxmlformats.org/package/2006/digital-signature" SourceId="rId104"/>
            <mdssi:RelationshipReference xmlns:mdssi="http://schemas.openxmlformats.org/package/2006/digital-signature" SourceId="rId7"/>
            <mdssi:RelationshipReference xmlns:mdssi="http://schemas.openxmlformats.org/package/2006/digital-signature" SourceId="rId71"/>
            <mdssi:RelationshipReference xmlns:mdssi="http://schemas.openxmlformats.org/package/2006/digital-signature" SourceId="rId92"/>
            <mdssi:RelationshipReference xmlns:mdssi="http://schemas.openxmlformats.org/package/2006/digital-signature" SourceId="rId26"/>
            <mdssi:RelationshipReference xmlns:mdssi="http://schemas.openxmlformats.org/package/2006/digital-signature" SourceId="rId21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63"/>
            <mdssi:RelationshipReference xmlns:mdssi="http://schemas.openxmlformats.org/package/2006/digital-signature" SourceId="rId68"/>
          </Transform>
          <Transform Algorithm="http://www.w3.org/TR/2001/REC-xml-c14n-20010315"/>
        </Transforms>
        <DigestMethod Algorithm="http://www.w3.org/2001/04/xmlenc#sha256"/>
        <DigestValue>6xFOkxptk+Cc2J8/u1MjOOwCx1R4p3kJR76iNxGHLOY=</DigestValue>
      </Reference>
      <Reference URI="/xl/calcChain.xml?ContentType=application/vnd.openxmlformats-officedocument.spreadsheetml.calcChain+xml">
        <DigestMethod Algorithm="http://www.w3.org/2001/04/xmlenc#sha256"/>
        <DigestValue>0GwGjjKW+xiPQQB7p+/PoKjfmD/yEyVQg+Do0u5JTfg=</DigestValue>
      </Reference>
      <Reference URI="/xl/charts/_rels/char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iiIUTw551Pf7bTYXz0p/pxL7b94OSgCO8EQWIeBhUcA=</DigestValue>
      </Reference>
      <Reference URI="/xl/charts/_rels/char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jT4s3ZpEQdELxg3inlPaSLBZ+XN+hIJTVav97AQyHgA=</DigestValue>
      </Reference>
      <Reference URI="/xl/charts/_rels/chart10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Gj9WKS5fs4BajDEJEpMDCoNPziuwcXA1SwvgZvpoDCQ=</DigestValue>
      </Reference>
      <Reference URI="/xl/charts/_rels/chart10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7A5VlUxdHUSPAYSNU0AZUkzJkb2V9y59RJ04nWg4hZ0=</DigestValue>
      </Reference>
      <Reference URI="/xl/charts/_rels/chart10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MN/ikqH7q5uyDgMwHmT6Wex3baWApMtGbX4UeKULYmo=</DigestValue>
      </Reference>
      <Reference URI="/xl/charts/_rels/char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F5EuYyymdfku2MuX1ux/TPRm4gOvvkl0cq1C9qJl6aU=</DigestValue>
      </Reference>
      <Reference URI="/xl/charts/_rels/char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fzhSziNmpl8e/33heiATE6EiPpahOtu1BjnCR7vzMj0=</DigestValue>
      </Reference>
      <Reference URI="/xl/charts/_rels/char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RTo7TPYLdYD2ce1NC3TgaePKeuerQhMSuFninINZqfA=</DigestValue>
      </Reference>
      <Reference URI="/xl/charts/_rels/char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UmmfO4umgiSKiXT3NsmTg8s0SsS7qYAW5SoC1Sm25Sg=</DigestValue>
      </Reference>
      <Reference URI="/xl/charts/_rels/char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6oxud9eGcO/ZAsnvLshDsJkHxslK1FZAKYvCNix7Wjs=</DigestValue>
      </Reference>
      <Reference URI="/xl/charts/_rels/char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7q/jbfBE02zzIg456DnALwqU3subQLSG/bAyPujYZnw=</DigestValue>
      </Reference>
      <Reference URI="/xl/charts/_rels/char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5UcfuiJpW6U7jAY/AfnAo2dWy1q7dVUpbQKvwAlpm/g=</DigestValue>
      </Reference>
      <Reference URI="/xl/charts/_rels/char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9Uku2vSmUK/35ui55AYBTXiFi9eSNBmxbgMx2kI+/Aw=</DigestValue>
      </Reference>
      <Reference URI="/xl/charts/_rels/char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Iz3GYUv0qQQJ2bNUE5AuLzPTsUy48YjnZ5rgAi1hM4s=</DigestValue>
      </Reference>
      <Reference URI="/xl/charts/_rels/char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70J/HjKGOShr2QViU/qt+iyKLQjMhoJBs4M4NXsSqxs=</DigestValue>
      </Reference>
      <Reference URI="/xl/charts/_rels/char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ulT9Nv2GekgWNpLdXjR3owICB7Bju+mIv3Y6k+l8ajY=</DigestValue>
      </Reference>
      <Reference URI="/xl/charts/_rels/char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v/AoPcjUExPG9QlUn4mSnryMAfki8FNDIcUfiC0b5HI=</DigestValue>
      </Reference>
      <Reference URI="/xl/charts/_rels/char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tfGEhDN3FgexO1oQYhiOeatV0iMv/nEGLpTU5M+HKyw=</DigestValue>
      </Reference>
      <Reference URI="/xl/charts/_rels/char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XHm+SyMuWyc0PYTMh+UmevN+SfaQkq54T2GfWtMXzXg=</DigestValue>
      </Reference>
      <Reference URI="/xl/charts/_rels/char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8r7BslAI7Xsz1owiLi3ji1tFtRyviec7awO6evPZyC4=</DigestValue>
      </Reference>
      <Reference URI="/xl/charts/_rels/char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plvRVRQ/yDnrPaM4poJKNMgCPwaK325R9EATRNwJt4Y=</DigestValue>
      </Reference>
      <Reference URI="/xl/charts/_rels/char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f6dEwL9mjHLoSKyQSm7x4I0M+joaoK7ebzhr/m0EsMY=</DigestValue>
      </Reference>
      <Reference URI="/xl/charts/_rels/char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fxECfWJoZtRB5GlkbrsMXFS5GRiRCO8NZnyr5A0t/aE=</DigestValue>
      </Reference>
      <Reference URI="/xl/charts/_rels/char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R7DnW8/bHOEipbk2egqsnr48lUgN3HohoExGgFKde3Y=</DigestValue>
      </Reference>
      <Reference URI="/xl/charts/_rels/chart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V6YiaBwBgP6DgXiHAkK305ZHdvgcI6nHl3TJE/u8Ixg=</DigestValue>
      </Reference>
      <Reference URI="/xl/charts/_rels/char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qktGdb16/jMDWCha4dkWvVMeJxKNgJvTAH9snzge/x4=</DigestValue>
      </Reference>
      <Reference URI="/xl/charts/_rels/chart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NdXLpKS5NyQ0QANTu4Fjv83xivPyDt6sOAvueKZ123I=</DigestValue>
      </Reference>
      <Reference URI="/xl/charts/_rels/chart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A3Ik3Ay6NJGQ5GCGNaGNAJVY4HLk51+X6+b26W7mHYE=</DigestValue>
      </Reference>
      <Reference URI="/xl/charts/_rels/chart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jvJhNu6hL3r10ZufzGO340EknEfPBm62+xCdeuLh8Y8=</DigestValue>
      </Reference>
      <Reference URI="/xl/charts/_rels/chart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u8BIWG3lKiIyDS1//B/qrupip1yPj/JSDGGkCPwOVjM=</DigestValue>
      </Reference>
      <Reference URI="/xl/charts/_rels/chart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shfkbR1cOklqCsYfAK9nCRlILGF+fSH2LcNPp5fKWWw=</DigestValue>
      </Reference>
      <Reference URI="/xl/charts/_rels/chart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SoVUjKe/qeWlZPHA+9YdyMyNVNdenZUj6FN/Cve6CRE=</DigestValue>
      </Reference>
      <Reference URI="/xl/charts/_rels/chart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QbCbyZ2Lo+ilXbJOHY+TE29MoN8AZAwQVAs8QABOcEM=</DigestValue>
      </Reference>
      <Reference URI="/xl/charts/_rels/chart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xLYclMPZH2SMUZOkKS1JEXMYJIyBbJaamBQct9TShLs=</DigestValue>
      </Reference>
      <Reference URI="/xl/charts/_rels/chart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U9TVO/kq46venEEIWRe4kkGRDsoGHcYhHR7Kxo2eKo8=</DigestValue>
      </Reference>
      <Reference URI="/xl/charts/_rels/chart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g+UuH4uDvU/5WvQorE3/ZLjTIzPJfxiSGC3qo9VpSVk=</DigestValue>
      </Reference>
      <Reference URI="/xl/charts/_rels/char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faPv6L/OiNIEhtb2ZqJVapCl6Kmq6AnHDP+VqDqdChM=</DigestValue>
      </Reference>
      <Reference URI="/xl/charts/_rels/chart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8+SyFNwSbD9R6WYjC+MTG3D9hMAjVWNQ5/O+mktzdpE=</DigestValue>
      </Reference>
      <Reference URI="/xl/charts/_rels/chart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ixJMcmKGMGrF4c3CssotbG5L6z6OeGmWEyL3xw3nczM=</DigestValue>
      </Reference>
      <Reference URI="/xl/charts/_rels/chart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dMqEbiV3lNyxaFMwmFF2K5rWPDvFmR+iyFOVRACoRJ8=</DigestValue>
      </Reference>
      <Reference URI="/xl/charts/_rels/chart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eqYodtQTYhgPyJKV6zie4inRHfUorWEDk7PT8MAQc9A=</DigestValue>
      </Reference>
      <Reference URI="/xl/charts/_rels/chart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Cgam2xUpr0r9J3Xfr3Ml0ZM8Fz6Cf65JJwJUQCWV0NI=</DigestValue>
      </Reference>
      <Reference URI="/xl/charts/_rels/chart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a6GJfJqOHEny0U4GrH9j04B+2l9lgF6WQcUgQxpUk04=</DigestValue>
      </Reference>
      <Reference URI="/xl/charts/_rels/chart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z8M+1w4eJgM7Lzp+pRkrJV3SOt8E2dKaxdp0qAmHaK0=</DigestValue>
      </Reference>
      <Reference URI="/xl/charts/_rels/chart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KoyQF5uWaYBhngDJEZ7/0l0RGa2Fvbhf0yx5tKgwwqw=</DigestValue>
      </Reference>
      <Reference URI="/xl/charts/_rels/chart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UsTeUiOaDRAEnylxXScoLzUjdg1zGqcf6G4hs37XY88=</DigestValue>
      </Reference>
      <Reference URI="/xl/charts/_rels/chart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1wER6SXrzIXcLJhx515XQs0dsvmLWFS8X27VHOZ+Xd0=</DigestValue>
      </Reference>
      <Reference URI="/xl/charts/_rels/char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uSouah5KoY9T2aPkokvnhJWTz9oC7E9J3jvNntO/u2k=</DigestValue>
      </Reference>
      <Reference URI="/xl/charts/_rels/chart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X1peHOkXH2dwWsU8cs3yiYuwbDE9J//KrMNz4DBlBR0=</DigestValue>
      </Reference>
      <Reference URI="/xl/charts/_rels/chart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qU6KtqubtAAculrWuYLyYEuVZTkfks6jPj4bOe1yXtI=</DigestValue>
      </Reference>
      <Reference URI="/xl/charts/_rels/chart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ApalvDN3QOOkD8EKyh6SpurOU1SxaVCKcismneuc9Eg=</DigestValue>
      </Reference>
      <Reference URI="/xl/charts/_rels/chart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nsHT8vFiouabajG2nIUhQ5LSMtMkeDw0q94VFTaJiPw=</DigestValue>
      </Reference>
      <Reference URI="/xl/charts/_rels/chart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c4REOwBoLMCTrBPfhKxStLlW/SIeGnzPvX44EcBXk6w=</DigestValue>
      </Reference>
      <Reference URI="/xl/charts/_rels/chart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v+ptMnnKagSdBe2QTv1kkJl3oAyr6C+PjTAHxTSXsxg=</DigestValue>
      </Reference>
      <Reference URI="/xl/charts/_rels/chart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oGHCK5FtPxUMuuG3ue3D5eh4TuSZqaHk+hJgtvzowKA=</DigestValue>
      </Reference>
      <Reference URI="/xl/charts/_rels/chart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YvXQ1w8gyhRapgnujx5GvTRSDy7phGoGbSOQ2Ou+3tc=</DigestValue>
      </Reference>
      <Reference URI="/xl/charts/_rels/chart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VApL1B+tAoJp7c8IZDBqDEGO47kQNmdobCtQU/ZmUmQ=</DigestValue>
      </Reference>
      <Reference URI="/xl/charts/_rels/chart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gK4kmpRJ6juqpO+/XiWnPj2xVf8PVhVwSz6qaYIfWA8=</DigestValue>
      </Reference>
      <Reference URI="/xl/charts/_rels/char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YArmbIEM5Jgyxt7LoSlYJJs9TI2CSRCWi3CKHuSlwQ0=</DigestValue>
      </Reference>
      <Reference URI="/xl/charts/_rels/chart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FklCQqXZ0Z7OB8IWszKbwPt4YDsrwsIkbHlLPelurj8=</DigestValue>
      </Reference>
      <Reference URI="/xl/charts/_rels/chart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V76Sv/wlj57IqvWZ+7TI2eVnsz9323GM3Ynnefy+KPc=</DigestValue>
      </Reference>
      <Reference URI="/xl/charts/_rels/chart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+tp6+kHh+3K9mHYSK2tBkD/GSJdWXb6bdoXKmv2GV/0=</DigestValue>
      </Reference>
      <Reference URI="/xl/charts/_rels/chart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aUpb/3ib8EFxqAGji/Al4wEwyxRRRWKQrZtM6cqQwRs=</DigestValue>
      </Reference>
      <Reference URI="/xl/charts/_rels/chart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+GJiqogderVNaNuBZzyAG6c0oGMoWthLiuf/mqBSlmw=</DigestValue>
      </Reference>
      <Reference URI="/xl/charts/_rels/chart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pWmG3DhEntEIUlBYUuCC1HIRdfQBMUWiPoRXEtk5KIo=</DigestValue>
      </Reference>
      <Reference URI="/xl/charts/_rels/chart6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UqrufHH7nwaKnf34tKxUXJH6IhsYgbUlsoNJEeADk2I=</DigestValue>
      </Reference>
      <Reference URI="/xl/charts/_rels/chart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HjI4fgFRihhL0kx1FChNGO63/uYCEuW1Zay7qqO8aUQ=</DigestValue>
      </Reference>
      <Reference URI="/xl/charts/_rels/chart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f7ljsQkqtVKCX+YUzJ9QljSijK1r01O9R+3bJh62v1s=</DigestValue>
      </Reference>
      <Reference URI="/xl/charts/_rels/chart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lEZCRsvpg2IxHX4T39jwsESEohGwQdQWaGKFdLSVgEI=</DigestValue>
      </Reference>
      <Reference URI="/xl/charts/_rels/char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EmNETrOkMlog3sk9fHiGKalVLHb7Y9VdGqdgbGZs1tg=</DigestValue>
      </Reference>
      <Reference URI="/xl/charts/_rels/chart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nLvlEQOEihpWFBJQ0FXtOJ04vbdyRqGMPSiOsisnYgQ=</DigestValue>
      </Reference>
      <Reference URI="/xl/charts/_rels/chart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FnXbMpWFXZ6eiVKMd8FlNlakJ52j6q4xkxrhHwYSSIs=</DigestValue>
      </Reference>
      <Reference URI="/xl/charts/_rels/chart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Lz60pJxhTUlwrQk06PXHnCfPnQsEkhE7JeSp5E8rFTA=</DigestValue>
      </Reference>
      <Reference URI="/xl/charts/_rels/chart7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1+ElqDSqO6y3U7VWb9vFaoHMwP0ufjk9uFw9hB+NhSc=</DigestValue>
      </Reference>
      <Reference URI="/xl/charts/_rels/chart7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MBPlU8MsTWlHSDrGWPSOQzWhTU+dlQQMnKAQxuCsf3I=</DigestValue>
      </Reference>
      <Reference URI="/xl/charts/_rels/chart7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42c8fnuSKLNkrUWvu+WJy8D/AwRgLkvDMLlR93XuAxU=</DigestValue>
      </Reference>
      <Reference URI="/xl/charts/_rels/chart7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2V4BniA9ZNc+QTzszCsHLDlGycbGITQhs+kZPVMyKTw=</DigestValue>
      </Reference>
      <Reference URI="/xl/charts/_rels/chart7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pQMQEWTZfuGZdG1Ao4nB0aF4zrRu8tVO/Cdp6HZVB+o=</DigestValue>
      </Reference>
      <Reference URI="/xl/charts/_rels/chart7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Vf7WaC28eWiykPOA/+ANSFmdSsXvNVKIJxWLrPQoQlk=</DigestValue>
      </Reference>
      <Reference URI="/xl/charts/_rels/chart7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zwrF9c8zJfuX9+7+kUvmtnA+XL5LBTem8lkSx1TOi8k=</DigestValue>
      </Reference>
      <Reference URI="/xl/charts/_rels/char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4tdw2kfhmPswHvZqogJhtZGAY4Usjw+669I1KBPzLb0=</DigestValue>
      </Reference>
      <Reference URI="/xl/charts/_rels/chart8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tkUZY69uVAjGiyD0QhbBl6+ylLjPs/BdTW+Hq8f8ZlM=</DigestValue>
      </Reference>
      <Reference URI="/xl/charts/_rels/chart8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uPQWS7tSvVP9RMZILPgaFS19STnuYlVog/S/xse9U+w=</DigestValue>
      </Reference>
      <Reference URI="/xl/charts/_rels/chart8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Yb9Yky/Y/bWU55JZUF8zytFNLh0CfeNdHU9XWTnmd64=</DigestValue>
      </Reference>
      <Reference URI="/xl/charts/_rels/chart8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CYf1nam7PIMY7/8wOyjEAAKx1l5I9Ku6hamT8S74vCI=</DigestValue>
      </Reference>
      <Reference URI="/xl/charts/_rels/chart8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TGzmyZoqzIG6u0xflBf/RQoY3VIt0kHSMdzUZDEogN4=</DigestValue>
      </Reference>
      <Reference URI="/xl/charts/_rels/chart8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AdEmbFB8cI2uzA90FDRMLlyAYAtDi2rbLNgB/PkV3U4=</DigestValue>
      </Reference>
      <Reference URI="/xl/charts/_rels/chart8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eUDhMlsVBs0Y1hlPadC8GsYChySlbnlOowGGj0FVIyM=</DigestValue>
      </Reference>
      <Reference URI="/xl/charts/_rels/chart8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TCYcZ4DhLOFUojDGYel/rxbzTZQvmOnFrE6J5l98QFc=</DigestValue>
      </Reference>
      <Reference URI="/xl/charts/_rels/chart8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x/9lVoq6VuqxdCB1VeF+PXfIzsnmhZxMYQqpxBgwNeg=</DigestValue>
      </Reference>
      <Reference URI="/xl/charts/_rels/chart8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Fd03PT2v9WcrWLL3n/hxj6ZL2iCPQtUFzb3xKK6jt5U=</DigestValue>
      </Reference>
      <Reference URI="/xl/charts/_rels/char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lOqlUh+tv4rE6ncGyKiHzBpXz032ICMTPSXgoxZQQMM=</DigestValue>
      </Reference>
      <Reference URI="/xl/charts/_rels/chart9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n9/+7kWSldJ3a0Wc09+hKnh6v8B2BOvnUWBMakJCSts=</DigestValue>
      </Reference>
      <Reference URI="/xl/charts/_rels/chart9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W/4rk+ZQV8UTX/gNiMkCGYji7ZSgPA5CqzL1DeUySUo=</DigestValue>
      </Reference>
      <Reference URI="/xl/charts/_rels/chart9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jMTcdjMOMCoJpKu0sGeBuCtFzpJyl0CMt37N4FGYnqk=</DigestValue>
      </Reference>
      <Reference URI="/xl/charts/_rels/chart9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vMk/iM8HyN4wFh9VR++Btk6H9+w/unLc95PZijf35us=</DigestValue>
      </Reference>
      <Reference URI="/xl/charts/_rels/chart9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mrjK5RFS1XziP9FZjf6Kz8kZii482TRnNpP6y5tt1Zo=</DigestValue>
      </Reference>
      <Reference URI="/xl/charts/_rels/chart9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Bg8cSjk7nRkKSZLSYnyvzlnpLotfeXMSPRoMD58O7aw=</DigestValue>
      </Reference>
      <Reference URI="/xl/charts/_rels/chart9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J70RDfeuupE2x4G8dQBzGYAOH0QmmRq/rERVfq1LOCk=</DigestValue>
      </Reference>
      <Reference URI="/xl/charts/_rels/chart9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HmF5nsiuGdzw+wPsbvorYcdGdbMGe256FWN8VNJZse4=</DigestValue>
      </Reference>
      <Reference URI="/xl/charts/_rels/chart9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HDRXK5tw1oroqt9apSVmuAsSs1K3s2bsauYKDGN7EKU=</DigestValue>
      </Reference>
      <Reference URI="/xl/charts/_rels/chart9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7ncN8QDx9qHQnzSMaYq8DUsGJFnynAP8DiWahf3jurY=</DigestValue>
      </Reference>
      <Reference URI="/xl/charts/chart1.xml?ContentType=application/vnd.openxmlformats-officedocument.drawingml.chart+xml">
        <DigestMethod Algorithm="http://www.w3.org/2001/04/xmlenc#sha256"/>
        <DigestValue>Qo4GYnN1UkWFlctWqsME8TaJ3w/i+kENYMn2ML6kcpo=</DigestValue>
      </Reference>
      <Reference URI="/xl/charts/chart10.xml?ContentType=application/vnd.openxmlformats-officedocument.drawingml.chart+xml">
        <DigestMethod Algorithm="http://www.w3.org/2001/04/xmlenc#sha256"/>
        <DigestValue>2mehlCroyaFScAbR8wZUCR6DomIrw+bZ2hsdC4XqLSY=</DigestValue>
      </Reference>
      <Reference URI="/xl/charts/chart100.xml?ContentType=application/vnd.openxmlformats-officedocument.drawingml.chart+xml">
        <DigestMethod Algorithm="http://www.w3.org/2001/04/xmlenc#sha256"/>
        <DigestValue>1WUx3u8l67xOWApFFzEaTs2DY+T4YHkI5HQCrZe9EzE=</DigestValue>
      </Reference>
      <Reference URI="/xl/charts/chart101.xml?ContentType=application/vnd.openxmlformats-officedocument.drawingml.chart+xml">
        <DigestMethod Algorithm="http://www.w3.org/2001/04/xmlenc#sha256"/>
        <DigestValue>tB69SdrX8mAGNgVf4v+ZZXM4cJJmZGSuy/xt5vYOILE=</DigestValue>
      </Reference>
      <Reference URI="/xl/charts/chart102.xml?ContentType=application/vnd.openxmlformats-officedocument.drawingml.chart+xml">
        <DigestMethod Algorithm="http://www.w3.org/2001/04/xmlenc#sha256"/>
        <DigestValue>vgpCGhDnhxzwvafugsEQN0q5PkGvxBGNJ9S4vUaBksc=</DigestValue>
      </Reference>
      <Reference URI="/xl/charts/chart11.xml?ContentType=application/vnd.openxmlformats-officedocument.drawingml.chart+xml">
        <DigestMethod Algorithm="http://www.w3.org/2001/04/xmlenc#sha256"/>
        <DigestValue>TH5EjGkVuuBGDCjpgwSyaWFOT0kikAReeHbWyutn43g=</DigestValue>
      </Reference>
      <Reference URI="/xl/charts/chart12.xml?ContentType=application/vnd.openxmlformats-officedocument.drawingml.chart+xml">
        <DigestMethod Algorithm="http://www.w3.org/2001/04/xmlenc#sha256"/>
        <DigestValue>nltDfeDDIBbVy96wE2whkbNW77BWTmFmOAMq9cQ49RE=</DigestValue>
      </Reference>
      <Reference URI="/xl/charts/chart13.xml?ContentType=application/vnd.openxmlformats-officedocument.drawingml.chart+xml">
        <DigestMethod Algorithm="http://www.w3.org/2001/04/xmlenc#sha256"/>
        <DigestValue>ssmwV0Y989aBTCA3rnaOCoVGkCYtLaEBzwa7MWVAXX4=</DigestValue>
      </Reference>
      <Reference URI="/xl/charts/chart14.xml?ContentType=application/vnd.openxmlformats-officedocument.drawingml.chart+xml">
        <DigestMethod Algorithm="http://www.w3.org/2001/04/xmlenc#sha256"/>
        <DigestValue>pgZw1nqY4ycMdWwr9Y09hF/6W1AAeMpGTeN6oyRbGhA=</DigestValue>
      </Reference>
      <Reference URI="/xl/charts/chart15.xml?ContentType=application/vnd.openxmlformats-officedocument.drawingml.chart+xml">
        <DigestMethod Algorithm="http://www.w3.org/2001/04/xmlenc#sha256"/>
        <DigestValue>oeJUvcNeVr5IEx9wOxwlkl22bMmOrshZK1GxhUP6MsY=</DigestValue>
      </Reference>
      <Reference URI="/xl/charts/chart16.xml?ContentType=application/vnd.openxmlformats-officedocument.drawingml.chart+xml">
        <DigestMethod Algorithm="http://www.w3.org/2001/04/xmlenc#sha256"/>
        <DigestValue>Em1b7CT9awx5O1N61OT6YIRStU0Ocr803+KoqOp0LDk=</DigestValue>
      </Reference>
      <Reference URI="/xl/charts/chart17.xml?ContentType=application/vnd.openxmlformats-officedocument.drawingml.chart+xml">
        <DigestMethod Algorithm="http://www.w3.org/2001/04/xmlenc#sha256"/>
        <DigestValue>6626LcXPmoDNTpdfDqjmtdpIZI4SSzp8yFirw7gqYjA=</DigestValue>
      </Reference>
      <Reference URI="/xl/charts/chart18.xml?ContentType=application/vnd.openxmlformats-officedocument.drawingml.chart+xml">
        <DigestMethod Algorithm="http://www.w3.org/2001/04/xmlenc#sha256"/>
        <DigestValue>fnNQoTGoH5zbqd7/aZmc2uYISy2xPLcfIVNyo4VTsSs=</DigestValue>
      </Reference>
      <Reference URI="/xl/charts/chart19.xml?ContentType=application/vnd.openxmlformats-officedocument.drawingml.chart+xml">
        <DigestMethod Algorithm="http://www.w3.org/2001/04/xmlenc#sha256"/>
        <DigestValue>e17EC9AFWO1+wf4U4S0OdivzMP+ke11UskDIAdyeG8Y=</DigestValue>
      </Reference>
      <Reference URI="/xl/charts/chart2.xml?ContentType=application/vnd.openxmlformats-officedocument.drawingml.chart+xml">
        <DigestMethod Algorithm="http://www.w3.org/2001/04/xmlenc#sha256"/>
        <DigestValue>Yvfva/4B/6MiBUKMgUmb3KLKovsGBnyoRr6uxcL6f64=</DigestValue>
      </Reference>
      <Reference URI="/xl/charts/chart20.xml?ContentType=application/vnd.openxmlformats-officedocument.drawingml.chart+xml">
        <DigestMethod Algorithm="http://www.w3.org/2001/04/xmlenc#sha256"/>
        <DigestValue>zjRCEx86Jhmx7FAQgONwqx5+go/zeDAl2MS5HwgnlEg=</DigestValue>
      </Reference>
      <Reference URI="/xl/charts/chart21.xml?ContentType=application/vnd.openxmlformats-officedocument.drawingml.chart+xml">
        <DigestMethod Algorithm="http://www.w3.org/2001/04/xmlenc#sha256"/>
        <DigestValue>v20dXUDQQUfp0twiOv8ECxNBYhi1mCz28MpxENGi+V4=</DigestValue>
      </Reference>
      <Reference URI="/xl/charts/chart22.xml?ContentType=application/vnd.openxmlformats-officedocument.drawingml.chart+xml">
        <DigestMethod Algorithm="http://www.w3.org/2001/04/xmlenc#sha256"/>
        <DigestValue>ko4lXEXeGeLLPF2UxdiyzyAIuoK3pd5k2Je8sRSgNrA=</DigestValue>
      </Reference>
      <Reference URI="/xl/charts/chart23.xml?ContentType=application/vnd.openxmlformats-officedocument.drawingml.chart+xml">
        <DigestMethod Algorithm="http://www.w3.org/2001/04/xmlenc#sha256"/>
        <DigestValue>YLoR2yLlo2yJKTheyOHqkdQKsVJiS1K7yvNpT4+b4H8=</DigestValue>
      </Reference>
      <Reference URI="/xl/charts/chart24.xml?ContentType=application/vnd.openxmlformats-officedocument.drawingml.chart+xml">
        <DigestMethod Algorithm="http://www.w3.org/2001/04/xmlenc#sha256"/>
        <DigestValue>KAz43Wg89Zlh9BscJdzaeh2QMx1o16jtkpIMQUmBTs8=</DigestValue>
      </Reference>
      <Reference URI="/xl/charts/chart25.xml?ContentType=application/vnd.openxmlformats-officedocument.drawingml.chart+xml">
        <DigestMethod Algorithm="http://www.w3.org/2001/04/xmlenc#sha256"/>
        <DigestValue>KsvQepTesK0HTKpimXawf/ew1cuNnWrU4J8/2UnS4VE=</DigestValue>
      </Reference>
      <Reference URI="/xl/charts/chart26.xml?ContentType=application/vnd.openxmlformats-officedocument.drawingml.chart+xml">
        <DigestMethod Algorithm="http://www.w3.org/2001/04/xmlenc#sha256"/>
        <DigestValue>Q/q+P9Jn/FxfBiuCMLhBtfmb2QH16h35zA2Zs6bKM9A=</DigestValue>
      </Reference>
      <Reference URI="/xl/charts/chart27.xml?ContentType=application/vnd.openxmlformats-officedocument.drawingml.chart+xml">
        <DigestMethod Algorithm="http://www.w3.org/2001/04/xmlenc#sha256"/>
        <DigestValue>NLrbpisz135AYbDE+zfoduldAmgkLvRqtYa6a0iSnjQ=</DigestValue>
      </Reference>
      <Reference URI="/xl/charts/chart28.xml?ContentType=application/vnd.openxmlformats-officedocument.drawingml.chart+xml">
        <DigestMethod Algorithm="http://www.w3.org/2001/04/xmlenc#sha256"/>
        <DigestValue>ztxnhbUGfsCEmhNMFL4nS5n/vFuV+zifbFhAo5Wdyno=</DigestValue>
      </Reference>
      <Reference URI="/xl/charts/chart29.xml?ContentType=application/vnd.openxmlformats-officedocument.drawingml.chart+xml">
        <DigestMethod Algorithm="http://www.w3.org/2001/04/xmlenc#sha256"/>
        <DigestValue>k41f64kWsH4EdkLXIAr7p8FM1av2SQU7JuQ+vvFq6AA=</DigestValue>
      </Reference>
      <Reference URI="/xl/charts/chart3.xml?ContentType=application/vnd.openxmlformats-officedocument.drawingml.chart+xml">
        <DigestMethod Algorithm="http://www.w3.org/2001/04/xmlenc#sha256"/>
        <DigestValue>oCl63L/FrPyBr6L+Y8Be1pxxlEJpJY34ZmwENW6/UOo=</DigestValue>
      </Reference>
      <Reference URI="/xl/charts/chart30.xml?ContentType=application/vnd.openxmlformats-officedocument.drawingml.chart+xml">
        <DigestMethod Algorithm="http://www.w3.org/2001/04/xmlenc#sha256"/>
        <DigestValue>iNqacNasc7mGf1RoVjGYALuNwqxOjKabjSZ6pmwbIao=</DigestValue>
      </Reference>
      <Reference URI="/xl/charts/chart31.xml?ContentType=application/vnd.openxmlformats-officedocument.drawingml.chart+xml">
        <DigestMethod Algorithm="http://www.w3.org/2001/04/xmlenc#sha256"/>
        <DigestValue>I7JRcWWO3tQTF+oxf3xB6+Iy2fFX/eoxJUT1rUwDvI4=</DigestValue>
      </Reference>
      <Reference URI="/xl/charts/chart32.xml?ContentType=application/vnd.openxmlformats-officedocument.drawingml.chart+xml">
        <DigestMethod Algorithm="http://www.w3.org/2001/04/xmlenc#sha256"/>
        <DigestValue>QfLeI7jCUo4h6jgyyMUduLlBgp0V/9FRzuOBhAdYDzE=</DigestValue>
      </Reference>
      <Reference URI="/xl/charts/chart33.xml?ContentType=application/vnd.openxmlformats-officedocument.drawingml.chart+xml">
        <DigestMethod Algorithm="http://www.w3.org/2001/04/xmlenc#sha256"/>
        <DigestValue>oYguHkAVpozptk2Nx1kbRIFKH5ms6jIt9IffqkbktTM=</DigestValue>
      </Reference>
      <Reference URI="/xl/charts/chart34.xml?ContentType=application/vnd.openxmlformats-officedocument.drawingml.chart+xml">
        <DigestMethod Algorithm="http://www.w3.org/2001/04/xmlenc#sha256"/>
        <DigestValue>6kbB8nntr44WrPWGXhR01PF1K7wF1nhsYM7esk3cATM=</DigestValue>
      </Reference>
      <Reference URI="/xl/charts/chart35.xml?ContentType=application/vnd.openxmlformats-officedocument.drawingml.chart+xml">
        <DigestMethod Algorithm="http://www.w3.org/2001/04/xmlenc#sha256"/>
        <DigestValue>6eGvky576CReg0wMSbxSuuuebXdzPZktT+4jLtpRBl8=</DigestValue>
      </Reference>
      <Reference URI="/xl/charts/chart36.xml?ContentType=application/vnd.openxmlformats-officedocument.drawingml.chart+xml">
        <DigestMethod Algorithm="http://www.w3.org/2001/04/xmlenc#sha256"/>
        <DigestValue>HOj0pL3xyJT++ySvtCQq6ExbT61o6dLFOdLRYskNUpc=</DigestValue>
      </Reference>
      <Reference URI="/xl/charts/chart37.xml?ContentType=application/vnd.openxmlformats-officedocument.drawingml.chart+xml">
        <DigestMethod Algorithm="http://www.w3.org/2001/04/xmlenc#sha256"/>
        <DigestValue>asarXhGlnLgonoxDPRUpj4AJhXKyplrv9sKoN2lDCfk=</DigestValue>
      </Reference>
      <Reference URI="/xl/charts/chart38.xml?ContentType=application/vnd.openxmlformats-officedocument.drawingml.chart+xml">
        <DigestMethod Algorithm="http://www.w3.org/2001/04/xmlenc#sha256"/>
        <DigestValue>QGo6vIR9kYZV80uabSc9vsck/kOZOzE+AokaBVeTKDU=</DigestValue>
      </Reference>
      <Reference URI="/xl/charts/chart39.xml?ContentType=application/vnd.openxmlformats-officedocument.drawingml.chart+xml">
        <DigestMethod Algorithm="http://www.w3.org/2001/04/xmlenc#sha256"/>
        <DigestValue>UcaNJiADQAa1hCXZ/GvHGYXOYrtAYl2HwuboaMBifWc=</DigestValue>
      </Reference>
      <Reference URI="/xl/charts/chart4.xml?ContentType=application/vnd.openxmlformats-officedocument.drawingml.chart+xml">
        <DigestMethod Algorithm="http://www.w3.org/2001/04/xmlenc#sha256"/>
        <DigestValue>c5h8mu6VHURv8xG2DYOnKGapfi9AiPlqK8UOg5Mc+Ac=</DigestValue>
      </Reference>
      <Reference URI="/xl/charts/chart40.xml?ContentType=application/vnd.openxmlformats-officedocument.drawingml.chart+xml">
        <DigestMethod Algorithm="http://www.w3.org/2001/04/xmlenc#sha256"/>
        <DigestValue>Y3uOl/4Ei0MxZsyfmr0yqTOeUaa8ATtFaonJnhtxjc8=</DigestValue>
      </Reference>
      <Reference URI="/xl/charts/chart41.xml?ContentType=application/vnd.openxmlformats-officedocument.drawingml.chart+xml">
        <DigestMethod Algorithm="http://www.w3.org/2001/04/xmlenc#sha256"/>
        <DigestValue>D9B4uDgetZyGnYQZp42wETPLKPfogAzJX5DTU3cOj78=</DigestValue>
      </Reference>
      <Reference URI="/xl/charts/chart42.xml?ContentType=application/vnd.openxmlformats-officedocument.drawingml.chart+xml">
        <DigestMethod Algorithm="http://www.w3.org/2001/04/xmlenc#sha256"/>
        <DigestValue>dh5nJqLfY38bHK7DtsXubND2K5T18wE14dW2FuQ95IE=</DigestValue>
      </Reference>
      <Reference URI="/xl/charts/chart43.xml?ContentType=application/vnd.openxmlformats-officedocument.drawingml.chart+xml">
        <DigestMethod Algorithm="http://www.w3.org/2001/04/xmlenc#sha256"/>
        <DigestValue>AjOYK9jtF+qWA2tbAQeHCCcWTpq2hE+Abb6WgOm0gYg=</DigestValue>
      </Reference>
      <Reference URI="/xl/charts/chart44.xml?ContentType=application/vnd.openxmlformats-officedocument.drawingml.chart+xml">
        <DigestMethod Algorithm="http://www.w3.org/2001/04/xmlenc#sha256"/>
        <DigestValue>9XFnSpyRUNvBLCi3+Y+rdY7Eui6vukxW6k09wN19GwQ=</DigestValue>
      </Reference>
      <Reference URI="/xl/charts/chart45.xml?ContentType=application/vnd.openxmlformats-officedocument.drawingml.chart+xml">
        <DigestMethod Algorithm="http://www.w3.org/2001/04/xmlenc#sha256"/>
        <DigestValue>Bcx8eIYmPy7KarMBOmDX/JQjAvfpRrNIkkSePB1obUA=</DigestValue>
      </Reference>
      <Reference URI="/xl/charts/chart46.xml?ContentType=application/vnd.openxmlformats-officedocument.drawingml.chart+xml">
        <DigestMethod Algorithm="http://www.w3.org/2001/04/xmlenc#sha256"/>
        <DigestValue>i2lUbnykZ/jif8P1gtwNhu6TLYbtpnGnt1l6JWl6xVg=</DigestValue>
      </Reference>
      <Reference URI="/xl/charts/chart47.xml?ContentType=application/vnd.openxmlformats-officedocument.drawingml.chart+xml">
        <DigestMethod Algorithm="http://www.w3.org/2001/04/xmlenc#sha256"/>
        <DigestValue>UywiDXfg79wRrzUHW/MTrSyuoFqLFrxKm3y9Sjf/KUQ=</DigestValue>
      </Reference>
      <Reference URI="/xl/charts/chart48.xml?ContentType=application/vnd.openxmlformats-officedocument.drawingml.chart+xml">
        <DigestMethod Algorithm="http://www.w3.org/2001/04/xmlenc#sha256"/>
        <DigestValue>e6n/1FlsW/M6MkMMK/K144Udb2pYdRUpb9KIwoDlui0=</DigestValue>
      </Reference>
      <Reference URI="/xl/charts/chart49.xml?ContentType=application/vnd.openxmlformats-officedocument.drawingml.chart+xml">
        <DigestMethod Algorithm="http://www.w3.org/2001/04/xmlenc#sha256"/>
        <DigestValue>JPgC4FILr2SRkyhoPDaKe0DkemI5iPIM0e+b5En7gzs=</DigestValue>
      </Reference>
      <Reference URI="/xl/charts/chart5.xml?ContentType=application/vnd.openxmlformats-officedocument.drawingml.chart+xml">
        <DigestMethod Algorithm="http://www.w3.org/2001/04/xmlenc#sha256"/>
        <DigestValue>ExFB22+cHEfrDji5DMrhvB9d2f2uEIVXoGvjBmMz0qQ=</DigestValue>
      </Reference>
      <Reference URI="/xl/charts/chart50.xml?ContentType=application/vnd.openxmlformats-officedocument.drawingml.chart+xml">
        <DigestMethod Algorithm="http://www.w3.org/2001/04/xmlenc#sha256"/>
        <DigestValue>ELqXO6kX3hUHa7xkCvwoheGWbNsxN8VmhCc8Apcpc+o=</DigestValue>
      </Reference>
      <Reference URI="/xl/charts/chart51.xml?ContentType=application/vnd.openxmlformats-officedocument.drawingml.chart+xml">
        <DigestMethod Algorithm="http://www.w3.org/2001/04/xmlenc#sha256"/>
        <DigestValue>mHfFtP2lzTtp69bNqkBaMxVGXTtWhhARMSvCW5HTQM4=</DigestValue>
      </Reference>
      <Reference URI="/xl/charts/chart52.xml?ContentType=application/vnd.openxmlformats-officedocument.drawingml.chart+xml">
        <DigestMethod Algorithm="http://www.w3.org/2001/04/xmlenc#sha256"/>
        <DigestValue>NtsnP0G0l39gBAVP2cvFfb6hVXy9nxxx9s3uaTu/LZg=</DigestValue>
      </Reference>
      <Reference URI="/xl/charts/chart53.xml?ContentType=application/vnd.openxmlformats-officedocument.drawingml.chart+xml">
        <DigestMethod Algorithm="http://www.w3.org/2001/04/xmlenc#sha256"/>
        <DigestValue>VL6cAbhJ19UCjs4TZXcRNMFjvr6sVEO7k9Oxj2PvNlA=</DigestValue>
      </Reference>
      <Reference URI="/xl/charts/chart54.xml?ContentType=application/vnd.openxmlformats-officedocument.drawingml.chart+xml">
        <DigestMethod Algorithm="http://www.w3.org/2001/04/xmlenc#sha256"/>
        <DigestValue>XZ4i3O8DgpoX6OZfQ8+kDUwWY2WkmrRMsYtdbS2rly4=</DigestValue>
      </Reference>
      <Reference URI="/xl/charts/chart55.xml?ContentType=application/vnd.openxmlformats-officedocument.drawingml.chart+xml">
        <DigestMethod Algorithm="http://www.w3.org/2001/04/xmlenc#sha256"/>
        <DigestValue>48EUV5w+v67TtQkFd8+wV1Epq+/OM+ZHfA2shtispgY=</DigestValue>
      </Reference>
      <Reference URI="/xl/charts/chart56.xml?ContentType=application/vnd.openxmlformats-officedocument.drawingml.chart+xml">
        <DigestMethod Algorithm="http://www.w3.org/2001/04/xmlenc#sha256"/>
        <DigestValue>7xHJRj59CLaEEzsk17qtASNZ2ZL9ArKS1PrUbpgjahM=</DigestValue>
      </Reference>
      <Reference URI="/xl/charts/chart57.xml?ContentType=application/vnd.openxmlformats-officedocument.drawingml.chart+xml">
        <DigestMethod Algorithm="http://www.w3.org/2001/04/xmlenc#sha256"/>
        <DigestValue>ymGebfRiRWSjSWX4wQ4yNkRRk2cOsyf8oUvHzrXIfkY=</DigestValue>
      </Reference>
      <Reference URI="/xl/charts/chart58.xml?ContentType=application/vnd.openxmlformats-officedocument.drawingml.chart+xml">
        <DigestMethod Algorithm="http://www.w3.org/2001/04/xmlenc#sha256"/>
        <DigestValue>sAixaIkE1MKwKBmkaUy1kg5uDMAY30qzcxbVzXebaaA=</DigestValue>
      </Reference>
      <Reference URI="/xl/charts/chart59.xml?ContentType=application/vnd.openxmlformats-officedocument.drawingml.chart+xml">
        <DigestMethod Algorithm="http://www.w3.org/2001/04/xmlenc#sha256"/>
        <DigestValue>kadRnWM8JqwfkFXazJKB9Vwdnv4bWs9FTUV2SRfncF4=</DigestValue>
      </Reference>
      <Reference URI="/xl/charts/chart6.xml?ContentType=application/vnd.openxmlformats-officedocument.drawingml.chart+xml">
        <DigestMethod Algorithm="http://www.w3.org/2001/04/xmlenc#sha256"/>
        <DigestValue>ENQhZx/ngKy0VgwSkn0KMk3WvoPjvJmBQlyHlQ+/r1k=</DigestValue>
      </Reference>
      <Reference URI="/xl/charts/chart60.xml?ContentType=application/vnd.openxmlformats-officedocument.drawingml.chart+xml">
        <DigestMethod Algorithm="http://www.w3.org/2001/04/xmlenc#sha256"/>
        <DigestValue>Zw34FvmKjAtpatPe6BlmvRejo8fmKKbcyDsx1IJI+88=</DigestValue>
      </Reference>
      <Reference URI="/xl/charts/chart61.xml?ContentType=application/vnd.openxmlformats-officedocument.drawingml.chart+xml">
        <DigestMethod Algorithm="http://www.w3.org/2001/04/xmlenc#sha256"/>
        <DigestValue>s/laSNpJ//aVP3zIZaBjgErUXvG3NnXsagaWWL/r93s=</DigestValue>
      </Reference>
      <Reference URI="/xl/charts/chart62.xml?ContentType=application/vnd.openxmlformats-officedocument.drawingml.chart+xml">
        <DigestMethod Algorithm="http://www.w3.org/2001/04/xmlenc#sha256"/>
        <DigestValue>mdzUMvy66pnUW8VjA6JmTLiccauiIpHJsKCx3X8tH2Q=</DigestValue>
      </Reference>
      <Reference URI="/xl/charts/chart63.xml?ContentType=application/vnd.openxmlformats-officedocument.drawingml.chart+xml">
        <DigestMethod Algorithm="http://www.w3.org/2001/04/xmlenc#sha256"/>
        <DigestValue>L5bYCb/OM6rq/5M4ZY99hmGIlt0FFiY75wciPpcgMz8=</DigestValue>
      </Reference>
      <Reference URI="/xl/charts/chart64.xml?ContentType=application/vnd.openxmlformats-officedocument.drawingml.chart+xml">
        <DigestMethod Algorithm="http://www.w3.org/2001/04/xmlenc#sha256"/>
        <DigestValue>56rBl8NP2XPl9eWPM/EPlYhh+mApW1ssNm9YIVGbdeE=</DigestValue>
      </Reference>
      <Reference URI="/xl/charts/chart65.xml?ContentType=application/vnd.openxmlformats-officedocument.drawingml.chart+xml">
        <DigestMethod Algorithm="http://www.w3.org/2001/04/xmlenc#sha256"/>
        <DigestValue>+sr5ubERhC00jrB9UKZFoAw2iNCS+CLwwOMzhgEV5RY=</DigestValue>
      </Reference>
      <Reference URI="/xl/charts/chart66.xml?ContentType=application/vnd.openxmlformats-officedocument.drawingml.chart+xml">
        <DigestMethod Algorithm="http://www.w3.org/2001/04/xmlenc#sha256"/>
        <DigestValue>xqmWhH9wa7JRiAztsMcFN3S7lwGYmgWkQ1qc+RZFMNA=</DigestValue>
      </Reference>
      <Reference URI="/xl/charts/chart67.xml?ContentType=application/vnd.openxmlformats-officedocument.drawingml.chart+xml">
        <DigestMethod Algorithm="http://www.w3.org/2001/04/xmlenc#sha256"/>
        <DigestValue>+S0DdLIM4VuowMR1LQFg8LySN3pZrdDvRd4DYA8dfg4=</DigestValue>
      </Reference>
      <Reference URI="/xl/charts/chart68.xml?ContentType=application/vnd.openxmlformats-officedocument.drawingml.chart+xml">
        <DigestMethod Algorithm="http://www.w3.org/2001/04/xmlenc#sha256"/>
        <DigestValue>0AA/Ina7bvPa6lBiO4S8P4QndisaofO3PwJ4D8YiLpg=</DigestValue>
      </Reference>
      <Reference URI="/xl/charts/chart69.xml?ContentType=application/vnd.openxmlformats-officedocument.drawingml.chart+xml">
        <DigestMethod Algorithm="http://www.w3.org/2001/04/xmlenc#sha256"/>
        <DigestValue>BLJ8UQJgBEWImP8KFrvm3slEwShUFvme2l3wjIBHfb4=</DigestValue>
      </Reference>
      <Reference URI="/xl/charts/chart7.xml?ContentType=application/vnd.openxmlformats-officedocument.drawingml.chart+xml">
        <DigestMethod Algorithm="http://www.w3.org/2001/04/xmlenc#sha256"/>
        <DigestValue>DPEYKUx7ReeL5C9AX4HJhOBWUP80yrGhK9z55qfVqQs=</DigestValue>
      </Reference>
      <Reference URI="/xl/charts/chart70.xml?ContentType=application/vnd.openxmlformats-officedocument.drawingml.chart+xml">
        <DigestMethod Algorithm="http://www.w3.org/2001/04/xmlenc#sha256"/>
        <DigestValue>O0pswRV3XZufhELnXUwRDPygDXKjX81q1HBdiBdb+qw=</DigestValue>
      </Reference>
      <Reference URI="/xl/charts/chart71.xml?ContentType=application/vnd.openxmlformats-officedocument.drawingml.chart+xml">
        <DigestMethod Algorithm="http://www.w3.org/2001/04/xmlenc#sha256"/>
        <DigestValue>msKdfWtRgodc+yqHc0jLaj6g2bRMlQOk8Gp0cuiNgZ4=</DigestValue>
      </Reference>
      <Reference URI="/xl/charts/chart72.xml?ContentType=application/vnd.openxmlformats-officedocument.drawingml.chart+xml">
        <DigestMethod Algorithm="http://www.w3.org/2001/04/xmlenc#sha256"/>
        <DigestValue>JGQDoYbIhKhBixElHhqyPkOp0BZocj7V3CD5hn483uU=</DigestValue>
      </Reference>
      <Reference URI="/xl/charts/chart73.xml?ContentType=application/vnd.openxmlformats-officedocument.drawingml.chart+xml">
        <DigestMethod Algorithm="http://www.w3.org/2001/04/xmlenc#sha256"/>
        <DigestValue>y7sHMMuHr5Zvo9DZ7hylTt/J2Qbqy4U/Xg+LjFzrMfY=</DigestValue>
      </Reference>
      <Reference URI="/xl/charts/chart74.xml?ContentType=application/vnd.openxmlformats-officedocument.drawingml.chart+xml">
        <DigestMethod Algorithm="http://www.w3.org/2001/04/xmlenc#sha256"/>
        <DigestValue>Mp+l9H3rayxrotSqj/iy1F12GQ0embbYnq44MdrVbZ8=</DigestValue>
      </Reference>
      <Reference URI="/xl/charts/chart75.xml?ContentType=application/vnd.openxmlformats-officedocument.drawingml.chart+xml">
        <DigestMethod Algorithm="http://www.w3.org/2001/04/xmlenc#sha256"/>
        <DigestValue>nVZB2BCArI4O1q5SLE6ntuRIkVzn/4M4V/+TNSD6nNE=</DigestValue>
      </Reference>
      <Reference URI="/xl/charts/chart76.xml?ContentType=application/vnd.openxmlformats-officedocument.drawingml.chart+xml">
        <DigestMethod Algorithm="http://www.w3.org/2001/04/xmlenc#sha256"/>
        <DigestValue>apLbFWTcNCv6IRkFkb1Sz6X57LOvxaDEFs7rxHQguN4=</DigestValue>
      </Reference>
      <Reference URI="/xl/charts/chart77.xml?ContentType=application/vnd.openxmlformats-officedocument.drawingml.chart+xml">
        <DigestMethod Algorithm="http://www.w3.org/2001/04/xmlenc#sha256"/>
        <DigestValue>uB7DHe6QcWKb/BsN28eTNTNuvQC3WHaCZK1OVol9jfk=</DigestValue>
      </Reference>
      <Reference URI="/xl/charts/chart78.xml?ContentType=application/vnd.openxmlformats-officedocument.drawingml.chart+xml">
        <DigestMethod Algorithm="http://www.w3.org/2001/04/xmlenc#sha256"/>
        <DigestValue>uu0ezNROdw0E77ZCHjZogWC89vbpZo1etPuf9zvCVL8=</DigestValue>
      </Reference>
      <Reference URI="/xl/charts/chart79.xml?ContentType=application/vnd.openxmlformats-officedocument.drawingml.chart+xml">
        <DigestMethod Algorithm="http://www.w3.org/2001/04/xmlenc#sha256"/>
        <DigestValue>vuAX/swDFdbeIKf4xXo2v2VjwFhiRxWtR6vSWeMg3PU=</DigestValue>
      </Reference>
      <Reference URI="/xl/charts/chart8.xml?ContentType=application/vnd.openxmlformats-officedocument.drawingml.chart+xml">
        <DigestMethod Algorithm="http://www.w3.org/2001/04/xmlenc#sha256"/>
        <DigestValue>RFD3N+809l6l87sxumh+O9Zaoimm8teKkgCr7xLpFn0=</DigestValue>
      </Reference>
      <Reference URI="/xl/charts/chart80.xml?ContentType=application/vnd.openxmlformats-officedocument.drawingml.chart+xml">
        <DigestMethod Algorithm="http://www.w3.org/2001/04/xmlenc#sha256"/>
        <DigestValue>wvzx434N2snli/ia5cLO/65AuH4/QvmM6pp9lbg8FSk=</DigestValue>
      </Reference>
      <Reference URI="/xl/charts/chart81.xml?ContentType=application/vnd.openxmlformats-officedocument.drawingml.chart+xml">
        <DigestMethod Algorithm="http://www.w3.org/2001/04/xmlenc#sha256"/>
        <DigestValue>0GkUtoMByDntGVKmz6dBAea/9wee31yy8tgt06UUquc=</DigestValue>
      </Reference>
      <Reference URI="/xl/charts/chart82.xml?ContentType=application/vnd.openxmlformats-officedocument.drawingml.chart+xml">
        <DigestMethod Algorithm="http://www.w3.org/2001/04/xmlenc#sha256"/>
        <DigestValue>BS+NvkabuUbmGhMrdFGrrYltCUyqXF+URsJTpuz0GE4=</DigestValue>
      </Reference>
      <Reference URI="/xl/charts/chart83.xml?ContentType=application/vnd.openxmlformats-officedocument.drawingml.chart+xml">
        <DigestMethod Algorithm="http://www.w3.org/2001/04/xmlenc#sha256"/>
        <DigestValue>IXbCy44qG1Qlx/UJ1HpVQtHgeUjdzNmyfsbG4Y/EL3I=</DigestValue>
      </Reference>
      <Reference URI="/xl/charts/chart84.xml?ContentType=application/vnd.openxmlformats-officedocument.drawingml.chart+xml">
        <DigestMethod Algorithm="http://www.w3.org/2001/04/xmlenc#sha256"/>
        <DigestValue>xIXKE/vuTk4JCrDkK82gJPwZG5HzwXiV16UJYwQbq5U=</DigestValue>
      </Reference>
      <Reference URI="/xl/charts/chart85.xml?ContentType=application/vnd.openxmlformats-officedocument.drawingml.chart+xml">
        <DigestMethod Algorithm="http://www.w3.org/2001/04/xmlenc#sha256"/>
        <DigestValue>5xqRx4MRpdQQGuIXe015Z1F+LcVjOxxFo2Ea53zPh44=</DigestValue>
      </Reference>
      <Reference URI="/xl/charts/chart86.xml?ContentType=application/vnd.openxmlformats-officedocument.drawingml.chart+xml">
        <DigestMethod Algorithm="http://www.w3.org/2001/04/xmlenc#sha256"/>
        <DigestValue>plLo+4uGiyloPNJuayF19GFknGK3AY2uty1aQm9b540=</DigestValue>
      </Reference>
      <Reference URI="/xl/charts/chart87.xml?ContentType=application/vnd.openxmlformats-officedocument.drawingml.chart+xml">
        <DigestMethod Algorithm="http://www.w3.org/2001/04/xmlenc#sha256"/>
        <DigestValue>Rl2ziQUh9NQ0QfWx3cdZ6+XTSbFixEpEszrtx/sojAQ=</DigestValue>
      </Reference>
      <Reference URI="/xl/charts/chart88.xml?ContentType=application/vnd.openxmlformats-officedocument.drawingml.chart+xml">
        <DigestMethod Algorithm="http://www.w3.org/2001/04/xmlenc#sha256"/>
        <DigestValue>aHTBTkkfrMKEFl3ffpVWaWOZbfWqD2Zz2zJ/egfDKOw=</DigestValue>
      </Reference>
      <Reference URI="/xl/charts/chart89.xml?ContentType=application/vnd.openxmlformats-officedocument.drawingml.chart+xml">
        <DigestMethod Algorithm="http://www.w3.org/2001/04/xmlenc#sha256"/>
        <DigestValue>WBfUGPwr2JJiWlm7LarknkJLsVHgpOV4CgLHLPjKCUk=</DigestValue>
      </Reference>
      <Reference URI="/xl/charts/chart9.xml?ContentType=application/vnd.openxmlformats-officedocument.drawingml.chart+xml">
        <DigestMethod Algorithm="http://www.w3.org/2001/04/xmlenc#sha256"/>
        <DigestValue>LQ55q5qOvqFLxxxBN/UScwwVCrXrMFK2Ii4aj6nWDbE=</DigestValue>
      </Reference>
      <Reference URI="/xl/charts/chart90.xml?ContentType=application/vnd.openxmlformats-officedocument.drawingml.chart+xml">
        <DigestMethod Algorithm="http://www.w3.org/2001/04/xmlenc#sha256"/>
        <DigestValue>oHyHFoRV3ezxMxXfTgLkrHTOx8ZtIA39Dtw652LNlh8=</DigestValue>
      </Reference>
      <Reference URI="/xl/charts/chart91.xml?ContentType=application/vnd.openxmlformats-officedocument.drawingml.chart+xml">
        <DigestMethod Algorithm="http://www.w3.org/2001/04/xmlenc#sha256"/>
        <DigestValue>SDFRpbPIsa436GZvMHGt9/dcwaCi4nNd8krMkqqtNcE=</DigestValue>
      </Reference>
      <Reference URI="/xl/charts/chart92.xml?ContentType=application/vnd.openxmlformats-officedocument.drawingml.chart+xml">
        <DigestMethod Algorithm="http://www.w3.org/2001/04/xmlenc#sha256"/>
        <DigestValue>smLElk5s6A68mUZi0jfASlfcV4z3jxXsB8Y6YVrZRcE=</DigestValue>
      </Reference>
      <Reference URI="/xl/charts/chart93.xml?ContentType=application/vnd.openxmlformats-officedocument.drawingml.chart+xml">
        <DigestMethod Algorithm="http://www.w3.org/2001/04/xmlenc#sha256"/>
        <DigestValue>5ZkQcunG0uwD84w+oBUPvGMloPHpEycZMijiL34qm/8=</DigestValue>
      </Reference>
      <Reference URI="/xl/charts/chart94.xml?ContentType=application/vnd.openxmlformats-officedocument.drawingml.chart+xml">
        <DigestMethod Algorithm="http://www.w3.org/2001/04/xmlenc#sha256"/>
        <DigestValue>Yz/VKJ4qsD+lxhkXIvEcbW8xkB6R9HM7lt41EekCacQ=</DigestValue>
      </Reference>
      <Reference URI="/xl/charts/chart95.xml?ContentType=application/vnd.openxmlformats-officedocument.drawingml.chart+xml">
        <DigestMethod Algorithm="http://www.w3.org/2001/04/xmlenc#sha256"/>
        <DigestValue>TXdwBZufuZAG6HTdj70m236YceDFT58a33fhK4vcFUM=</DigestValue>
      </Reference>
      <Reference URI="/xl/charts/chart96.xml?ContentType=application/vnd.openxmlformats-officedocument.drawingml.chart+xml">
        <DigestMethod Algorithm="http://www.w3.org/2001/04/xmlenc#sha256"/>
        <DigestValue>M+RR/QBIMG4IEgnrCaQJ4Q9SbTv7/VHNNBn9qZA+pds=</DigestValue>
      </Reference>
      <Reference URI="/xl/charts/chart97.xml?ContentType=application/vnd.openxmlformats-officedocument.drawingml.chart+xml">
        <DigestMethod Algorithm="http://www.w3.org/2001/04/xmlenc#sha256"/>
        <DigestValue>45ebhldtUODOyq0UUuRXIi4Z2JncfzQo2at6FDXJyfc=</DigestValue>
      </Reference>
      <Reference URI="/xl/charts/chart98.xml?ContentType=application/vnd.openxmlformats-officedocument.drawingml.chart+xml">
        <DigestMethod Algorithm="http://www.w3.org/2001/04/xmlenc#sha256"/>
        <DigestValue>1nuCCDCX6ujnAoiAW5Gj5IKiSavHQxOi9D9tDG97qrk=</DigestValue>
      </Reference>
      <Reference URI="/xl/charts/chart99.xml?ContentType=application/vnd.openxmlformats-officedocument.drawingml.chart+xml">
        <DigestMethod Algorithm="http://www.w3.org/2001/04/xmlenc#sha256"/>
        <DigestValue>dT6xJPqTRh9+8Vt9R6wWhCMGCzvzq3RFpCmlGUzaGn8=</DigestValue>
      </Reference>
      <Reference URI="/xl/charts/colors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0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0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0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8.xml?ContentType=application/vnd.ms-office.chartcolorstyle+xml">
        <DigestMethod Algorithm="http://www.w3.org/2001/04/xmlenc#sha256"/>
        <DigestValue>qd0qd6UpwATcW1QeexRFKmB8wgAwj5el1kY5FlayFsI=</DigestValue>
      </Reference>
      <Reference URI="/xl/charts/colors19.xml?ContentType=application/vnd.ms-office.chartcolorstyle+xml">
        <DigestMethod Algorithm="http://www.w3.org/2001/04/xmlenc#sha256"/>
        <DigestValue>1Rpj26GV4i3QBLAJ5bcJDU5wJTpZ4xWFxlOOA6MXDNI=</DigestValue>
      </Reference>
      <Reference URI="/xl/charts/colors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9.xml?ContentType=application/vnd.ms-office.chartcolorstyle+xml">
        <DigestMethod Algorithm="http://www.w3.org/2001/04/xmlenc#sha256"/>
        <DigestValue>BP77p9MYU/oKpjblyLjjCPwxJqm0ih9EkJR//5HVqS8=</DigestValue>
      </Reference>
      <Reference URI="/xl/charts/style1.xml?ContentType=application/vnd.ms-office.chartstyle+xml">
        <DigestMethod Algorithm="http://www.w3.org/2001/04/xmlenc#sha256"/>
        <DigestValue>Dg0kkgyxpLPV0Pr5oyMvec6dsPTz/Y1Z0wLFvQQwXmA=</DigestValue>
      </Reference>
      <Reference URI="/xl/charts/style10.xml?ContentType=application/vnd.ms-office.chartstyle+xml">
        <DigestMethod Algorithm="http://www.w3.org/2001/04/xmlenc#sha256"/>
        <DigestValue>d82wKbhknXd6Bro4+PoLqcqUOToVt5tP0RYPr1lBxyI=</DigestValue>
      </Reference>
      <Reference URI="/xl/charts/style100.xml?ContentType=application/vnd.ms-office.chartstyle+xml">
        <DigestMethod Algorithm="http://www.w3.org/2001/04/xmlenc#sha256"/>
        <DigestValue>d82wKbhknXd6Bro4+PoLqcqUOToVt5tP0RYPr1lBxyI=</DigestValue>
      </Reference>
      <Reference URI="/xl/charts/style101.xml?ContentType=application/vnd.ms-office.chartstyle+xml">
        <DigestMethod Algorithm="http://www.w3.org/2001/04/xmlenc#sha256"/>
        <DigestValue>d82wKbhknXd6Bro4+PoLqcqUOToVt5tP0RYPr1lBxyI=</DigestValue>
      </Reference>
      <Reference URI="/xl/charts/style102.xml?ContentType=application/vnd.ms-office.chartstyle+xml">
        <DigestMethod Algorithm="http://www.w3.org/2001/04/xmlenc#sha256"/>
        <DigestValue>d82wKbhknXd6Bro4+PoLqcqUOToVt5tP0RYPr1lBxyI=</DigestValue>
      </Reference>
      <Reference URI="/xl/charts/style11.xml?ContentType=application/vnd.ms-office.chartstyle+xml">
        <DigestMethod Algorithm="http://www.w3.org/2001/04/xmlenc#sha256"/>
        <DigestValue>d82wKbhknXd6Bro4+PoLqcqUOToVt5tP0RYPr1lBxyI=</DigestValue>
      </Reference>
      <Reference URI="/xl/charts/style12.xml?ContentType=application/vnd.ms-office.chartstyle+xml">
        <DigestMethod Algorithm="http://www.w3.org/2001/04/xmlenc#sha256"/>
        <DigestValue>d82wKbhknXd6Bro4+PoLqcqUOToVt5tP0RYPr1lBxyI=</DigestValue>
      </Reference>
      <Reference URI="/xl/charts/style13.xml?ContentType=application/vnd.ms-office.chartstyle+xml">
        <DigestMethod Algorithm="http://www.w3.org/2001/04/xmlenc#sha256"/>
        <DigestValue>Dg0kkgyxpLPV0Pr5oyMvec6dsPTz/Y1Z0wLFvQQwXmA=</DigestValue>
      </Reference>
      <Reference URI="/xl/charts/style14.xml?ContentType=application/vnd.ms-office.chartstyle+xml">
        <DigestMethod Algorithm="http://www.w3.org/2001/04/xmlenc#sha256"/>
        <DigestValue>Dg0kkgyxpLPV0Pr5oyMvec6dsPTz/Y1Z0wLFvQQwXmA=</DigestValue>
      </Reference>
      <Reference URI="/xl/charts/style15.xml?ContentType=application/vnd.ms-office.chartstyle+xml">
        <DigestMethod Algorithm="http://www.w3.org/2001/04/xmlenc#sha256"/>
        <DigestValue>wfntRu5YpC/YTrCFJ1yuDhOT1UtypaX+ns6BOBY2tp8=</DigestValue>
      </Reference>
      <Reference URI="/xl/charts/style16.xml?ContentType=application/vnd.ms-office.chartstyle+xml">
        <DigestMethod Algorithm="http://www.w3.org/2001/04/xmlenc#sha256"/>
        <DigestValue>Dg0kkgyxpLPV0Pr5oyMvec6dsPTz/Y1Z0wLFvQQwXmA=</DigestValue>
      </Reference>
      <Reference URI="/xl/charts/style17.xml?ContentType=application/vnd.ms-office.chartstyle+xml">
        <DigestMethod Algorithm="http://www.w3.org/2001/04/xmlenc#sha256"/>
        <DigestValue>nyw9E0JRwSCZ/7CghFBdhOGPxBke0DEBIerndKYnZfY=</DigestValue>
      </Reference>
      <Reference URI="/xl/charts/style18.xml?ContentType=application/vnd.ms-office.chartstyle+xml">
        <DigestMethod Algorithm="http://www.w3.org/2001/04/xmlenc#sha256"/>
        <DigestValue>Dg0kkgyxpLPV0Pr5oyMvec6dsPTz/Y1Z0wLFvQQwXmA=</DigestValue>
      </Reference>
      <Reference URI="/xl/charts/style19.xml?ContentType=application/vnd.ms-office.chartstyle+xml">
        <DigestMethod Algorithm="http://www.w3.org/2001/04/xmlenc#sha256"/>
        <DigestValue>Dg0kkgyxpLPV0Pr5oyMvec6dsPTz/Y1Z0wLFvQQwXmA=</DigestValue>
      </Reference>
      <Reference URI="/xl/charts/style2.xml?ContentType=application/vnd.ms-office.chartstyle+xml">
        <DigestMethod Algorithm="http://www.w3.org/2001/04/xmlenc#sha256"/>
        <DigestValue>wfntRu5YpC/YTrCFJ1yuDhOT1UtypaX+ns6BOBY2tp8=</DigestValue>
      </Reference>
      <Reference URI="/xl/charts/style20.xml?ContentType=application/vnd.ms-office.chartstyle+xml">
        <DigestMethod Algorithm="http://www.w3.org/2001/04/xmlenc#sha256"/>
        <DigestValue>Dg0kkgyxpLPV0Pr5oyMvec6dsPTz/Y1Z0wLFvQQwXmA=</DigestValue>
      </Reference>
      <Reference URI="/xl/charts/style21.xml?ContentType=application/vnd.ms-office.chartstyle+xml">
        <DigestMethod Algorithm="http://www.w3.org/2001/04/xmlenc#sha256"/>
        <DigestValue>nyw9E0JRwSCZ/7CghFBdhOGPxBke0DEBIerndKYnZfY=</DigestValue>
      </Reference>
      <Reference URI="/xl/charts/style22.xml?ContentType=application/vnd.ms-office.chartstyle+xml">
        <DigestMethod Algorithm="http://www.w3.org/2001/04/xmlenc#sha256"/>
        <DigestValue>d82wKbhknXd6Bro4+PoLqcqUOToVt5tP0RYPr1lBxyI=</DigestValue>
      </Reference>
      <Reference URI="/xl/charts/style23.xml?ContentType=application/vnd.ms-office.chartstyle+xml">
        <DigestMethod Algorithm="http://www.w3.org/2001/04/xmlenc#sha256"/>
        <DigestValue>Dg0kkgyxpLPV0Pr5oyMvec6dsPTz/Y1Z0wLFvQQwXmA=</DigestValue>
      </Reference>
      <Reference URI="/xl/charts/style24.xml?ContentType=application/vnd.ms-office.chartstyle+xml">
        <DigestMethod Algorithm="http://www.w3.org/2001/04/xmlenc#sha256"/>
        <DigestValue>Dg0kkgyxpLPV0Pr5oyMvec6dsPTz/Y1Z0wLFvQQwXmA=</DigestValue>
      </Reference>
      <Reference URI="/xl/charts/style25.xml?ContentType=application/vnd.ms-office.chartstyle+xml">
        <DigestMethod Algorithm="http://www.w3.org/2001/04/xmlenc#sha256"/>
        <DigestValue>Dg0kkgyxpLPV0Pr5oyMvec6dsPTz/Y1Z0wLFvQQwXmA=</DigestValue>
      </Reference>
      <Reference URI="/xl/charts/style26.xml?ContentType=application/vnd.ms-office.chartstyle+xml">
        <DigestMethod Algorithm="http://www.w3.org/2001/04/xmlenc#sha256"/>
        <DigestValue>Dg0kkgyxpLPV0Pr5oyMvec6dsPTz/Y1Z0wLFvQQwXmA=</DigestValue>
      </Reference>
      <Reference URI="/xl/charts/style27.xml?ContentType=application/vnd.ms-office.chartstyle+xml">
        <DigestMethod Algorithm="http://www.w3.org/2001/04/xmlenc#sha256"/>
        <DigestValue>Dg0kkgyxpLPV0Pr5oyMvec6dsPTz/Y1Z0wLFvQQwXmA=</DigestValue>
      </Reference>
      <Reference URI="/xl/charts/style28.xml?ContentType=application/vnd.ms-office.chartstyle+xml">
        <DigestMethod Algorithm="http://www.w3.org/2001/04/xmlenc#sha256"/>
        <DigestValue>d82wKbhknXd6Bro4+PoLqcqUOToVt5tP0RYPr1lBxyI=</DigestValue>
      </Reference>
      <Reference URI="/xl/charts/style29.xml?ContentType=application/vnd.ms-office.chartstyle+xml">
        <DigestMethod Algorithm="http://www.w3.org/2001/04/xmlenc#sha256"/>
        <DigestValue>Dg0kkgyxpLPV0Pr5oyMvec6dsPTz/Y1Z0wLFvQQwXmA=</DigestValue>
      </Reference>
      <Reference URI="/xl/charts/style3.xml?ContentType=application/vnd.ms-office.chartstyle+xml">
        <DigestMethod Algorithm="http://www.w3.org/2001/04/xmlenc#sha256"/>
        <DigestValue>nyw9E0JRwSCZ/7CghFBdhOGPxBke0DEBIerndKYnZfY=</DigestValue>
      </Reference>
      <Reference URI="/xl/charts/style30.xml?ContentType=application/vnd.ms-office.chartstyle+xml">
        <DigestMethod Algorithm="http://www.w3.org/2001/04/xmlenc#sha256"/>
        <DigestValue>nyw9E0JRwSCZ/7CghFBdhOGPxBke0DEBIerndKYnZfY=</DigestValue>
      </Reference>
      <Reference URI="/xl/charts/style31.xml?ContentType=application/vnd.ms-office.chartstyle+xml">
        <DigestMethod Algorithm="http://www.w3.org/2001/04/xmlenc#sha256"/>
        <DigestValue>nyw9E0JRwSCZ/7CghFBdhOGPxBke0DEBIerndKYnZfY=</DigestValue>
      </Reference>
      <Reference URI="/xl/charts/style32.xml?ContentType=application/vnd.ms-office.chartstyle+xml">
        <DigestMethod Algorithm="http://www.w3.org/2001/04/xmlenc#sha256"/>
        <DigestValue>ZexwhblDtjI1WJAHLZqvKGpS9MWyX1geWBP8Lxd9O6o=</DigestValue>
      </Reference>
      <Reference URI="/xl/charts/style33.xml?ContentType=application/vnd.ms-office.chartstyle+xml">
        <DigestMethod Algorithm="http://www.w3.org/2001/04/xmlenc#sha256"/>
        <DigestValue>Dg0kkgyxpLPV0Pr5oyMvec6dsPTz/Y1Z0wLFvQQwXmA=</DigestValue>
      </Reference>
      <Reference URI="/xl/charts/style34.xml?ContentType=application/vnd.ms-office.chartstyle+xml">
        <DigestMethod Algorithm="http://www.w3.org/2001/04/xmlenc#sha256"/>
        <DigestValue>nyw9E0JRwSCZ/7CghFBdhOGPxBke0DEBIerndKYnZfY=</DigestValue>
      </Reference>
      <Reference URI="/xl/charts/style35.xml?ContentType=application/vnd.ms-office.chartstyle+xml">
        <DigestMethod Algorithm="http://www.w3.org/2001/04/xmlenc#sha256"/>
        <DigestValue>Dg0kkgyxpLPV0Pr5oyMvec6dsPTz/Y1Z0wLFvQQwXmA=</DigestValue>
      </Reference>
      <Reference URI="/xl/charts/style36.xml?ContentType=application/vnd.ms-office.chartstyle+xml">
        <DigestMethod Algorithm="http://www.w3.org/2001/04/xmlenc#sha256"/>
        <DigestValue>Dg0kkgyxpLPV0Pr5oyMvec6dsPTz/Y1Z0wLFvQQwXmA=</DigestValue>
      </Reference>
      <Reference URI="/xl/charts/style37.xml?ContentType=application/vnd.ms-office.chartstyle+xml">
        <DigestMethod Algorithm="http://www.w3.org/2001/04/xmlenc#sha256"/>
        <DigestValue>d82wKbhknXd6Bro4+PoLqcqUOToVt5tP0RYPr1lBxyI=</DigestValue>
      </Reference>
      <Reference URI="/xl/charts/style38.xml?ContentType=application/vnd.ms-office.chartstyle+xml">
        <DigestMethod Algorithm="http://www.w3.org/2001/04/xmlenc#sha256"/>
        <DigestValue>Dg0kkgyxpLPV0Pr5oyMvec6dsPTz/Y1Z0wLFvQQwXmA=</DigestValue>
      </Reference>
      <Reference URI="/xl/charts/style39.xml?ContentType=application/vnd.ms-office.chartstyle+xml">
        <DigestMethod Algorithm="http://www.w3.org/2001/04/xmlenc#sha256"/>
        <DigestValue>nyw9E0JRwSCZ/7CghFBdhOGPxBke0DEBIerndKYnZfY=</DigestValue>
      </Reference>
      <Reference URI="/xl/charts/style4.xml?ContentType=application/vnd.ms-office.chartstyle+xml">
        <DigestMethod Algorithm="http://www.w3.org/2001/04/xmlenc#sha256"/>
        <DigestValue>Dg0kkgyxpLPV0Pr5oyMvec6dsPTz/Y1Z0wLFvQQwXmA=</DigestValue>
      </Reference>
      <Reference URI="/xl/charts/style40.xml?ContentType=application/vnd.ms-office.chartstyle+xml">
        <DigestMethod Algorithm="http://www.w3.org/2001/04/xmlenc#sha256"/>
        <DigestValue>wfntRu5YpC/YTrCFJ1yuDhOT1UtypaX+ns6BOBY2tp8=</DigestValue>
      </Reference>
      <Reference URI="/xl/charts/style41.xml?ContentType=application/vnd.ms-office.chartstyle+xml">
        <DigestMethod Algorithm="http://www.w3.org/2001/04/xmlenc#sha256"/>
        <DigestValue>Dg0kkgyxpLPV0Pr5oyMvec6dsPTz/Y1Z0wLFvQQwXmA=</DigestValue>
      </Reference>
      <Reference URI="/xl/charts/style42.xml?ContentType=application/vnd.ms-office.chartstyle+xml">
        <DigestMethod Algorithm="http://www.w3.org/2001/04/xmlenc#sha256"/>
        <DigestValue>Dg0kkgyxpLPV0Pr5oyMvec6dsPTz/Y1Z0wLFvQQwXmA=</DigestValue>
      </Reference>
      <Reference URI="/xl/charts/style43.xml?ContentType=application/vnd.ms-office.chartstyle+xml">
        <DigestMethod Algorithm="http://www.w3.org/2001/04/xmlenc#sha256"/>
        <DigestValue>nyw9E0JRwSCZ/7CghFBdhOGPxBke0DEBIerndKYnZfY=</DigestValue>
      </Reference>
      <Reference URI="/xl/charts/style44.xml?ContentType=application/vnd.ms-office.chartstyle+xml">
        <DigestMethod Algorithm="http://www.w3.org/2001/04/xmlenc#sha256"/>
        <DigestValue>d82wKbhknXd6Bro4+PoLqcqUOToVt5tP0RYPr1lBxyI=</DigestValue>
      </Reference>
      <Reference URI="/xl/charts/style45.xml?ContentType=application/vnd.ms-office.chartstyle+xml">
        <DigestMethod Algorithm="http://www.w3.org/2001/04/xmlenc#sha256"/>
        <DigestValue>wfntRu5YpC/YTrCFJ1yuDhOT1UtypaX+ns6BOBY2tp8=</DigestValue>
      </Reference>
      <Reference URI="/xl/charts/style46.xml?ContentType=application/vnd.ms-office.chartstyle+xml">
        <DigestMethod Algorithm="http://www.w3.org/2001/04/xmlenc#sha256"/>
        <DigestValue>Dg0kkgyxpLPV0Pr5oyMvec6dsPTz/Y1Z0wLFvQQwXmA=</DigestValue>
      </Reference>
      <Reference URI="/xl/charts/style47.xml?ContentType=application/vnd.ms-office.chartstyle+xml">
        <DigestMethod Algorithm="http://www.w3.org/2001/04/xmlenc#sha256"/>
        <DigestValue>nyw9E0JRwSCZ/7CghFBdhOGPxBke0DEBIerndKYnZfY=</DigestValue>
      </Reference>
      <Reference URI="/xl/charts/style48.xml?ContentType=application/vnd.ms-office.chartstyle+xml">
        <DigestMethod Algorithm="http://www.w3.org/2001/04/xmlenc#sha256"/>
        <DigestValue>d82wKbhknXd6Bro4+PoLqcqUOToVt5tP0RYPr1lBxyI=</DigestValue>
      </Reference>
      <Reference URI="/xl/charts/style49.xml?ContentType=application/vnd.ms-office.chartstyle+xml">
        <DigestMethod Algorithm="http://www.w3.org/2001/04/xmlenc#sha256"/>
        <DigestValue>wfntRu5YpC/YTrCFJ1yuDhOT1UtypaX+ns6BOBY2tp8=</DigestValue>
      </Reference>
      <Reference URI="/xl/charts/style5.xml?ContentType=application/vnd.ms-office.chartstyle+xml">
        <DigestMethod Algorithm="http://www.w3.org/2001/04/xmlenc#sha256"/>
        <DigestValue>nyw9E0JRwSCZ/7CghFBdhOGPxBke0DEBIerndKYnZfY=</DigestValue>
      </Reference>
      <Reference URI="/xl/charts/style50.xml?ContentType=application/vnd.ms-office.chartstyle+xml">
        <DigestMethod Algorithm="http://www.w3.org/2001/04/xmlenc#sha256"/>
        <DigestValue>Dg0kkgyxpLPV0Pr5oyMvec6dsPTz/Y1Z0wLFvQQwXmA=</DigestValue>
      </Reference>
      <Reference URI="/xl/charts/style51.xml?ContentType=application/vnd.ms-office.chartstyle+xml">
        <DigestMethod Algorithm="http://www.w3.org/2001/04/xmlenc#sha256"/>
        <DigestValue>nyw9E0JRwSCZ/7CghFBdhOGPxBke0DEBIerndKYnZfY=</DigestValue>
      </Reference>
      <Reference URI="/xl/charts/style52.xml?ContentType=application/vnd.ms-office.chartstyle+xml">
        <DigestMethod Algorithm="http://www.w3.org/2001/04/xmlenc#sha256"/>
        <DigestValue>d82wKbhknXd6Bro4+PoLqcqUOToVt5tP0RYPr1lBxyI=</DigestValue>
      </Reference>
      <Reference URI="/xl/charts/style53.xml?ContentType=application/vnd.ms-office.chartstyle+xml">
        <DigestMethod Algorithm="http://www.w3.org/2001/04/xmlenc#sha256"/>
        <DigestValue>wfntRu5YpC/YTrCFJ1yuDhOT1UtypaX+ns6BOBY2tp8=</DigestValue>
      </Reference>
      <Reference URI="/xl/charts/style54.xml?ContentType=application/vnd.ms-office.chartstyle+xml">
        <DigestMethod Algorithm="http://www.w3.org/2001/04/xmlenc#sha256"/>
        <DigestValue>Dg0kkgyxpLPV0Pr5oyMvec6dsPTz/Y1Z0wLFvQQwXmA=</DigestValue>
      </Reference>
      <Reference URI="/xl/charts/style55.xml?ContentType=application/vnd.ms-office.chartstyle+xml">
        <DigestMethod Algorithm="http://www.w3.org/2001/04/xmlenc#sha256"/>
        <DigestValue>nyw9E0JRwSCZ/7CghFBdhOGPxBke0DEBIerndKYnZfY=</DigestValue>
      </Reference>
      <Reference URI="/xl/charts/style56.xml?ContentType=application/vnd.ms-office.chartstyle+xml">
        <DigestMethod Algorithm="http://www.w3.org/2001/04/xmlenc#sha256"/>
        <DigestValue>d82wKbhknXd6Bro4+PoLqcqUOToVt5tP0RYPr1lBxyI=</DigestValue>
      </Reference>
      <Reference URI="/xl/charts/style57.xml?ContentType=application/vnd.ms-office.chartstyle+xml">
        <DigestMethod Algorithm="http://www.w3.org/2001/04/xmlenc#sha256"/>
        <DigestValue>wfntRu5YpC/YTrCFJ1yuDhOT1UtypaX+ns6BOBY2tp8=</DigestValue>
      </Reference>
      <Reference URI="/xl/charts/style58.xml?ContentType=application/vnd.ms-office.chartstyle+xml">
        <DigestMethod Algorithm="http://www.w3.org/2001/04/xmlenc#sha256"/>
        <DigestValue>Dg0kkgyxpLPV0Pr5oyMvec6dsPTz/Y1Z0wLFvQQwXmA=</DigestValue>
      </Reference>
      <Reference URI="/xl/charts/style59.xml?ContentType=application/vnd.ms-office.chartstyle+xml">
        <DigestMethod Algorithm="http://www.w3.org/2001/04/xmlenc#sha256"/>
        <DigestValue>nyw9E0JRwSCZ/7CghFBdhOGPxBke0DEBIerndKYnZfY=</DigestValue>
      </Reference>
      <Reference URI="/xl/charts/style6.xml?ContentType=application/vnd.ms-office.chartstyle+xml">
        <DigestMethod Algorithm="http://www.w3.org/2001/04/xmlenc#sha256"/>
        <DigestValue>Dg0kkgyxpLPV0Pr5oyMvec6dsPTz/Y1Z0wLFvQQwXmA=</DigestValue>
      </Reference>
      <Reference URI="/xl/charts/style60.xml?ContentType=application/vnd.ms-office.chartstyle+xml">
        <DigestMethod Algorithm="http://www.w3.org/2001/04/xmlenc#sha256"/>
        <DigestValue>d82wKbhknXd6Bro4+PoLqcqUOToVt5tP0RYPr1lBxyI=</DigestValue>
      </Reference>
      <Reference URI="/xl/charts/style61.xml?ContentType=application/vnd.ms-office.chartstyle+xml">
        <DigestMethod Algorithm="http://www.w3.org/2001/04/xmlenc#sha256"/>
        <DigestValue>wfntRu5YpC/YTrCFJ1yuDhOT1UtypaX+ns6BOBY2tp8=</DigestValue>
      </Reference>
      <Reference URI="/xl/charts/style62.xml?ContentType=application/vnd.ms-office.chartstyle+xml">
        <DigestMethod Algorithm="http://www.w3.org/2001/04/xmlenc#sha256"/>
        <DigestValue>d82wKbhknXd6Bro4+PoLqcqUOToVt5tP0RYPr1lBxyI=</DigestValue>
      </Reference>
      <Reference URI="/xl/charts/style63.xml?ContentType=application/vnd.ms-office.chartstyle+xml">
        <DigestMethod Algorithm="http://www.w3.org/2001/04/xmlenc#sha256"/>
        <DigestValue>wfntRu5YpC/YTrCFJ1yuDhOT1UtypaX+ns6BOBY2tp8=</DigestValue>
      </Reference>
      <Reference URI="/xl/charts/style64.xml?ContentType=application/vnd.ms-office.chartstyle+xml">
        <DigestMethod Algorithm="http://www.w3.org/2001/04/xmlenc#sha256"/>
        <DigestValue>Dg0kkgyxpLPV0Pr5oyMvec6dsPTz/Y1Z0wLFvQQwXmA=</DigestValue>
      </Reference>
      <Reference URI="/xl/charts/style65.xml?ContentType=application/vnd.ms-office.chartstyle+xml">
        <DigestMethod Algorithm="http://www.w3.org/2001/04/xmlenc#sha256"/>
        <DigestValue>Dg0kkgyxpLPV0Pr5oyMvec6dsPTz/Y1Z0wLFvQQwXmA=</DigestValue>
      </Reference>
      <Reference URI="/xl/charts/style66.xml?ContentType=application/vnd.ms-office.chartstyle+xml">
        <DigestMethod Algorithm="http://www.w3.org/2001/04/xmlenc#sha256"/>
        <DigestValue>d82wKbhknXd6Bro4+PoLqcqUOToVt5tP0RYPr1lBxyI=</DigestValue>
      </Reference>
      <Reference URI="/xl/charts/style67.xml?ContentType=application/vnd.ms-office.chartstyle+xml">
        <DigestMethod Algorithm="http://www.w3.org/2001/04/xmlenc#sha256"/>
        <DigestValue>nyw9E0JRwSCZ/7CghFBdhOGPxBke0DEBIerndKYnZfY=</DigestValue>
      </Reference>
      <Reference URI="/xl/charts/style68.xml?ContentType=application/vnd.ms-office.chartstyle+xml">
        <DigestMethod Algorithm="http://www.w3.org/2001/04/xmlenc#sha256"/>
        <DigestValue>YQRnL2/g8KvbXOE1cvUpDLAd0F7gK5XX4i8DE1Hejjk=</DigestValue>
      </Reference>
      <Reference URI="/xl/charts/style69.xml?ContentType=application/vnd.ms-office.chartstyle+xml">
        <DigestMethod Algorithm="http://www.w3.org/2001/04/xmlenc#sha256"/>
        <DigestValue>nyw9E0JRwSCZ/7CghFBdhOGPxBke0DEBIerndKYnZfY=</DigestValue>
      </Reference>
      <Reference URI="/xl/charts/style7.xml?ContentType=application/vnd.ms-office.chartstyle+xml">
        <DigestMethod Algorithm="http://www.w3.org/2001/04/xmlenc#sha256"/>
        <DigestValue>nyw9E0JRwSCZ/7CghFBdhOGPxBke0DEBIerndKYnZfY=</DigestValue>
      </Reference>
      <Reference URI="/xl/charts/style70.xml?ContentType=application/vnd.ms-office.chartstyle+xml">
        <DigestMethod Algorithm="http://www.w3.org/2001/04/xmlenc#sha256"/>
        <DigestValue>Dg0kkgyxpLPV0Pr5oyMvec6dsPTz/Y1Z0wLFvQQwXmA=</DigestValue>
      </Reference>
      <Reference URI="/xl/charts/style71.xml?ContentType=application/vnd.ms-office.chartstyle+xml">
        <DigestMethod Algorithm="http://www.w3.org/2001/04/xmlenc#sha256"/>
        <DigestValue>Dg0kkgyxpLPV0Pr5oyMvec6dsPTz/Y1Z0wLFvQQwXmA=</DigestValue>
      </Reference>
      <Reference URI="/xl/charts/style72.xml?ContentType=application/vnd.ms-office.chartstyle+xml">
        <DigestMethod Algorithm="http://www.w3.org/2001/04/xmlenc#sha256"/>
        <DigestValue>Dg0kkgyxpLPV0Pr5oyMvec6dsPTz/Y1Z0wLFvQQwXmA=</DigestValue>
      </Reference>
      <Reference URI="/xl/charts/style73.xml?ContentType=application/vnd.ms-office.chartstyle+xml">
        <DigestMethod Algorithm="http://www.w3.org/2001/04/xmlenc#sha256"/>
        <DigestValue>nyw9E0JRwSCZ/7CghFBdhOGPxBke0DEBIerndKYnZfY=</DigestValue>
      </Reference>
      <Reference URI="/xl/charts/style74.xml?ContentType=application/vnd.ms-office.chartstyle+xml">
        <DigestMethod Algorithm="http://www.w3.org/2001/04/xmlenc#sha256"/>
        <DigestValue>nyw9E0JRwSCZ/7CghFBdhOGPxBke0DEBIerndKYnZfY=</DigestValue>
      </Reference>
      <Reference URI="/xl/charts/style75.xml?ContentType=application/vnd.ms-office.chartstyle+xml">
        <DigestMethod Algorithm="http://www.w3.org/2001/04/xmlenc#sha256"/>
        <DigestValue>ZexwhblDtjI1WJAHLZqvKGpS9MWyX1geWBP8Lxd9O6o=</DigestValue>
      </Reference>
      <Reference URI="/xl/charts/style76.xml?ContentType=application/vnd.ms-office.chartstyle+xml">
        <DigestMethod Algorithm="http://www.w3.org/2001/04/xmlenc#sha256"/>
        <DigestValue>d82wKbhknXd6Bro4+PoLqcqUOToVt5tP0RYPr1lBxyI=</DigestValue>
      </Reference>
      <Reference URI="/xl/charts/style77.xml?ContentType=application/vnd.ms-office.chartstyle+xml">
        <DigestMethod Algorithm="http://www.w3.org/2001/04/xmlenc#sha256"/>
        <DigestValue>d82wKbhknXd6Bro4+PoLqcqUOToVt5tP0RYPr1lBxyI=</DigestValue>
      </Reference>
      <Reference URI="/xl/charts/style78.xml?ContentType=application/vnd.ms-office.chartstyle+xml">
        <DigestMethod Algorithm="http://www.w3.org/2001/04/xmlenc#sha256"/>
        <DigestValue>Dg0kkgyxpLPV0Pr5oyMvec6dsPTz/Y1Z0wLFvQQwXmA=</DigestValue>
      </Reference>
      <Reference URI="/xl/charts/style79.xml?ContentType=application/vnd.ms-office.chartstyle+xml">
        <DigestMethod Algorithm="http://www.w3.org/2001/04/xmlenc#sha256"/>
        <DigestValue>Dg0kkgyxpLPV0Pr5oyMvec6dsPTz/Y1Z0wLFvQQwXmA=</DigestValue>
      </Reference>
      <Reference URI="/xl/charts/style8.xml?ContentType=application/vnd.ms-office.chartstyle+xml">
        <DigestMethod Algorithm="http://www.w3.org/2001/04/xmlenc#sha256"/>
        <DigestValue>nyw9E0JRwSCZ/7CghFBdhOGPxBke0DEBIerndKYnZfY=</DigestValue>
      </Reference>
      <Reference URI="/xl/charts/style80.xml?ContentType=application/vnd.ms-office.chartstyle+xml">
        <DigestMethod Algorithm="http://www.w3.org/2001/04/xmlenc#sha256"/>
        <DigestValue>Dg0kkgyxpLPV0Pr5oyMvec6dsPTz/Y1Z0wLFvQQwXmA=</DigestValue>
      </Reference>
      <Reference URI="/xl/charts/style81.xml?ContentType=application/vnd.ms-office.chartstyle+xml">
        <DigestMethod Algorithm="http://www.w3.org/2001/04/xmlenc#sha256"/>
        <DigestValue>Dg0kkgyxpLPV0Pr5oyMvec6dsPTz/Y1Z0wLFvQQwXmA=</DigestValue>
      </Reference>
      <Reference URI="/xl/charts/style82.xml?ContentType=application/vnd.ms-office.chartstyle+xml">
        <DigestMethod Algorithm="http://www.w3.org/2001/04/xmlenc#sha256"/>
        <DigestValue>Dg0kkgyxpLPV0Pr5oyMvec6dsPTz/Y1Z0wLFvQQwXmA=</DigestValue>
      </Reference>
      <Reference URI="/xl/charts/style83.xml?ContentType=application/vnd.ms-office.chartstyle+xml">
        <DigestMethod Algorithm="http://www.w3.org/2001/04/xmlenc#sha256"/>
        <DigestValue>nyw9E0JRwSCZ/7CghFBdhOGPxBke0DEBIerndKYnZfY=</DigestValue>
      </Reference>
      <Reference URI="/xl/charts/style84.xml?ContentType=application/vnd.ms-office.chartstyle+xml">
        <DigestMethod Algorithm="http://www.w3.org/2001/04/xmlenc#sha256"/>
        <DigestValue>nyw9E0JRwSCZ/7CghFBdhOGPxBke0DEBIerndKYnZfY=</DigestValue>
      </Reference>
      <Reference URI="/xl/charts/style85.xml?ContentType=application/vnd.ms-office.chartstyle+xml">
        <DigestMethod Algorithm="http://www.w3.org/2001/04/xmlenc#sha256"/>
        <DigestValue>Dg0kkgyxpLPV0Pr5oyMvec6dsPTz/Y1Z0wLFvQQwXmA=</DigestValue>
      </Reference>
      <Reference URI="/xl/charts/style86.xml?ContentType=application/vnd.ms-office.chartstyle+xml">
        <DigestMethod Algorithm="http://www.w3.org/2001/04/xmlenc#sha256"/>
        <DigestValue>d82wKbhknXd6Bro4+PoLqcqUOToVt5tP0RYPr1lBxyI=</DigestValue>
      </Reference>
      <Reference URI="/xl/charts/style87.xml?ContentType=application/vnd.ms-office.chartstyle+xml">
        <DigestMethod Algorithm="http://www.w3.org/2001/04/xmlenc#sha256"/>
        <DigestValue>ZexwhblDtjI1WJAHLZqvKGpS9MWyX1geWBP8Lxd9O6o=</DigestValue>
      </Reference>
      <Reference URI="/xl/charts/style88.xml?ContentType=application/vnd.ms-office.chartstyle+xml">
        <DigestMethod Algorithm="http://www.w3.org/2001/04/xmlenc#sha256"/>
        <DigestValue>Dg0kkgyxpLPV0Pr5oyMvec6dsPTz/Y1Z0wLFvQQwXmA=</DigestValue>
      </Reference>
      <Reference URI="/xl/charts/style89.xml?ContentType=application/vnd.ms-office.chartstyle+xml">
        <DigestMethod Algorithm="http://www.w3.org/2001/04/xmlenc#sha256"/>
        <DigestValue>d82wKbhknXd6Bro4+PoLqcqUOToVt5tP0RYPr1lBxyI=</DigestValue>
      </Reference>
      <Reference URI="/xl/charts/style9.xml?ContentType=application/vnd.ms-office.chartstyle+xml">
        <DigestMethod Algorithm="http://www.w3.org/2001/04/xmlenc#sha256"/>
        <DigestValue>nyw9E0JRwSCZ/7CghFBdhOGPxBke0DEBIerndKYnZfY=</DigestValue>
      </Reference>
      <Reference URI="/xl/charts/style90.xml?ContentType=application/vnd.ms-office.chartstyle+xml">
        <DigestMethod Algorithm="http://www.w3.org/2001/04/xmlenc#sha256"/>
        <DigestValue>d82wKbhknXd6Bro4+PoLqcqUOToVt5tP0RYPr1lBxyI=</DigestValue>
      </Reference>
      <Reference URI="/xl/charts/style91.xml?ContentType=application/vnd.ms-office.chartstyle+xml">
        <DigestMethod Algorithm="http://www.w3.org/2001/04/xmlenc#sha256"/>
        <DigestValue>d82wKbhknXd6Bro4+PoLqcqUOToVt5tP0RYPr1lBxyI=</DigestValue>
      </Reference>
      <Reference URI="/xl/charts/style92.xml?ContentType=application/vnd.ms-office.chartstyle+xml">
        <DigestMethod Algorithm="http://www.w3.org/2001/04/xmlenc#sha256"/>
        <DigestValue>Dg0kkgyxpLPV0Pr5oyMvec6dsPTz/Y1Z0wLFvQQwXmA=</DigestValue>
      </Reference>
      <Reference URI="/xl/charts/style93.xml?ContentType=application/vnd.ms-office.chartstyle+xml">
        <DigestMethod Algorithm="http://www.w3.org/2001/04/xmlenc#sha256"/>
        <DigestValue>Dg0kkgyxpLPV0Pr5oyMvec6dsPTz/Y1Z0wLFvQQwXmA=</DigestValue>
      </Reference>
      <Reference URI="/xl/charts/style94.xml?ContentType=application/vnd.ms-office.chartstyle+xml">
        <DigestMethod Algorithm="http://www.w3.org/2001/04/xmlenc#sha256"/>
        <DigestValue>Dg0kkgyxpLPV0Pr5oyMvec6dsPTz/Y1Z0wLFvQQwXmA=</DigestValue>
      </Reference>
      <Reference URI="/xl/charts/style95.xml?ContentType=application/vnd.ms-office.chartstyle+xml">
        <DigestMethod Algorithm="http://www.w3.org/2001/04/xmlenc#sha256"/>
        <DigestValue>Dg0kkgyxpLPV0Pr5oyMvec6dsPTz/Y1Z0wLFvQQwXmA=</DigestValue>
      </Reference>
      <Reference URI="/xl/charts/style96.xml?ContentType=application/vnd.ms-office.chartstyle+xml">
        <DigestMethod Algorithm="http://www.w3.org/2001/04/xmlenc#sha256"/>
        <DigestValue>wfntRu5YpC/YTrCFJ1yuDhOT1UtypaX+ns6BOBY2tp8=</DigestValue>
      </Reference>
      <Reference URI="/xl/charts/style97.xml?ContentType=application/vnd.ms-office.chartstyle+xml">
        <DigestMethod Algorithm="http://www.w3.org/2001/04/xmlenc#sha256"/>
        <DigestValue>Dg0kkgyxpLPV0Pr5oyMvec6dsPTz/Y1Z0wLFvQQwXmA=</DigestValue>
      </Reference>
      <Reference URI="/xl/charts/style98.xml?ContentType=application/vnd.ms-office.chartstyle+xml">
        <DigestMethod Algorithm="http://www.w3.org/2001/04/xmlenc#sha256"/>
        <DigestValue>Dg0kkgyxpLPV0Pr5oyMvec6dsPTz/Y1Z0wLFvQQwXmA=</DigestValue>
      </Reference>
      <Reference URI="/xl/charts/style99.xml?ContentType=application/vnd.ms-office.chartstyle+xml">
        <DigestMethod Algorithm="http://www.w3.org/2001/04/xmlenc#sha256"/>
        <DigestValue>Dg0kkgyxpLPV0Pr5oyMvec6dsPTz/Y1Z0wLFvQQwXmA=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aT94V8Wz1bpzKr/beusbcXJut1shLdaYPh7KFdfLu4M=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SLBdjJZrlVx5b/asLLNfrwy960d8BKXDlTQQ/5J3iAE=</DigestValue>
      </Reference>
      <Reference URI="/xl/drawings/_rels/drawing10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iIJzAMRmsYMznKwgazGbJtqLOKCJ03paRx+FWs6RxRc=</DigestValue>
      </Reference>
      <Reference URI="/xl/drawings/_rels/drawing10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xg7eAphBw1298mvSOzW0hPZHpnaQQDdTLgIm8F3N8qY=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NeO1L6dAvNVrBUFt245AfZIkcb03O7XOlKVarDf6dTI=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PZiZbzjOsswiAyB2IhNrO96vMsjDkrCCbwvxEm/27J4=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Gos1TfgQFtEKgS3x7/JvIocwFZ1oqfx17dHF677dI8U=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M9t1Rms7IzuloIAo+rSdMVe1CLL3Un9jSdsw5PxE09I=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ug1UIdRPFh0/fdnURQZmhobYZmWzJTXOnRtOa/H3Wgo=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LlRvSUA/YbvE6YfA1T6AvRWlu9GzmUzQkON+2Agnm0U=</DigestValue>
      </Reference>
      <Reference URI="/xl/drawings/_rels/drawing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L80jWAv+6vL3CsDEN9C3G+ScrUiNdvGyCEtKtzrslmI=</DigestValue>
      </Reference>
      <Reference URI="/xl/drawings/_rels/drawing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0aDoo7OgeRSjl0UtJ87wDMbFx1yMRKTQDZVaFHJsR2A=</DigestValue>
      </Reference>
      <Reference URI="/xl/drawings/_rels/drawing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CumtBOFGALAabAEac7jRORMRxty4im5jaXfH+F7932U=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ZKrQfRqrQ6yYz3Yi7IZhh1X0DcONl9EI9re48x6/SJU=</DigestValue>
      </Reference>
      <Reference URI="/xl/drawings/_rels/drawing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R6zJDNZwNRyaesrSihWZRtwcSVm1Wa26OkbGw78BnBM=</DigestValue>
      </Reference>
      <Reference URI="/xl/drawings/_rels/drawing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uASd5WzaXNgRc2hWpnX1GRK8wCRfcY7hMZDXP135EJ0=</DigestValue>
      </Reference>
      <Reference URI="/xl/drawings/_rels/drawing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Tr75+L5WW1/V1LfmoashfaVvcrPHTdvrZDgcDRZxYTw=</DigestValue>
      </Reference>
      <Reference URI="/xl/drawings/_rels/drawing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qlbk91aBNOxHH25BBvN5s6b98Yjeob6KPZW/f4TFiQs=</DigestValue>
      </Reference>
      <Reference URI="/xl/drawings/_rels/drawing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hSi/uYvsJIv85M96lKouX0xrm0pFYWjGJzer2wNGW6g=</DigestValue>
      </Reference>
      <Reference URI="/xl/drawings/_rels/drawing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KY7AdIOnPjSVBkaSvXpSjlpCa+lhPejjOQZE6C2cblI=</DigestValue>
      </Reference>
      <Reference URI="/xl/drawings/_rels/drawing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mz1Nq19qbJiS9A3cyPAAyJxWB46OW8FrHmm6Pi0HR9E=</DigestValue>
      </Reference>
      <Reference URI="/xl/drawings/_rels/drawing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pA5O7eDXhzrPoAX7kFCCcjk9glBUXuYTZHvaNkrnCnA=</DigestValue>
      </Reference>
      <Reference URI="/xl/drawings/_rels/drawing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g4n3/qtG1XncjXenwqJ/nAywK3hIb9zrLj/1Ksz2TiY=</DigestValue>
      </Reference>
      <Reference URI="/xl/drawings/_rels/drawing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qF3XAu51LPE1gUqSWsEXXOxOQv219+ohzZU7E3dk0V0=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7N73HWxKt6jzpG4x/PsoQfxmAeBBvqnkxELZTSaIYG4=</DigestValue>
      </Reference>
      <Reference URI="/xl/drawings/_rels/drawing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DH8+UlLomaRRYRFNKLBnT4/+7IDeCmEZQl7VMyC17XM=</DigestValue>
      </Reference>
      <Reference URI="/xl/drawings/_rels/drawing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O8tKPTLjsRpPCsPRwkHf0zCJx8C2pRD1/lBjg0sZHF8=</DigestValue>
      </Reference>
      <Reference URI="/xl/drawings/_rels/drawing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xXoGwWjX19QNioxypsm9R3n0Z9l5xs7XIzAs4RhKW5g=</DigestValue>
      </Reference>
      <Reference URI="/xl/drawings/_rels/drawing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0UTXVXENPhcvfqmVaLeEn0pjjET3MrTvONgwz6RH95w=</DigestValue>
      </Reference>
      <Reference URI="/xl/drawings/_rels/drawing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OFX2tQ7u4vCjdRNRjx9dTC51XLTj5fPIfS6ANyq/OCg=</DigestValue>
      </Reference>
      <Reference URI="/xl/drawings/_rels/drawing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rU1/ClIjzxGmmj1YNNOcy3++wV2k+CpE8eUVW1iMXb8=</DigestValue>
      </Reference>
      <Reference URI="/xl/drawings/_rels/drawing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xkrduYShRnhv+5f/2tLjbuawSvg73iqUWCgMRi9g0eI=</DigestValue>
      </Reference>
      <Reference URI="/xl/drawings/_rels/drawing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rc/NASHVyhj2ErBs6O0TK7ud4Ls9eEn6iaJyef91QLU=</DigestValue>
      </Reference>
      <Reference URI="/xl/drawings/_rels/drawing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P+YloMavucAtlIWamKxQEb6PvlRyDRhMi14UvO7krug=</DigestValue>
      </Reference>
      <Reference URI="/xl/drawings/_rels/drawing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1R09rs7igsIZW5YmMXbXm6Ec4WP6n8O3zbk84nJKo0k=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NkNFbYegz49MBZkEPonzmJKzHteMHeA7bOfa2K0kwwo=</DigestValue>
      </Reference>
      <Reference URI="/xl/drawings/_rels/drawing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rW64bP+1FJ31EyWsuW32bBww2qa+H1bJHMM5l4HuT8g=</DigestValue>
      </Reference>
      <Reference URI="/xl/drawings/_rels/drawing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rnIXixzrKhwahMdEn22eu4vhIY2/8zNAYVpFZwoiI8M=</DigestValue>
      </Reference>
      <Reference URI="/xl/drawings/_rels/drawing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pFwmVxvsAMej8CZwgpZOQsJO952NCN65VUUOIMiyjCA=</DigestValue>
      </Reference>
      <Reference URI="/xl/drawings/_rels/drawing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d0aGHKIEqr5g2x0LnJmGJUEqTH2x7koKUSdpUorW+kg=</DigestValue>
      </Reference>
      <Reference URI="/xl/drawings/_rels/drawing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+ITgwjW1eHK3AW4itw41NJHMwCPTNRiGnN0NXmm6/WQ=</DigestValue>
      </Reference>
      <Reference URI="/xl/drawings/_rels/drawing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1/SekxinLTJdpB/1RBrv52HCgBBqO2JJDSpiajhqdEk=</DigestValue>
      </Reference>
      <Reference URI="/xl/drawings/_rels/drawing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iGxf99/iseUFI7BnRLQkF1wh849KMdgtNJQ5o3Jlf9o=</DigestValue>
      </Reference>
      <Reference URI="/xl/drawings/_rels/drawing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2zF9w+dQF2oJie93g4dOOwbMey8roktQO7j60xB031w=</DigestValue>
      </Reference>
      <Reference URI="/xl/drawings/_rels/drawing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AnaYy00Obo0gYRTCD+TnQLnfC1KwnLk0l7fsSn3C8Ao=</DigestValue>
      </Reference>
      <Reference URI="/xl/drawings/_rels/drawing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OP2xlSzke7Tt0ODPDeYU5HjrXnIWJCvHRIxhmXM19BE=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kmJLY1xZSMTtGmZFbw2FqmQYqlocEzB2vlJL4FVhfjM=</DigestValue>
      </Reference>
      <Reference URI="/xl/drawings/_rels/drawing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Re+b76IMdBEIfv1eGclDgE85/A/S3hjL4PIuylDNTck=</DigestValue>
      </Reference>
      <Reference URI="/xl/drawings/_rels/drawing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c15JdkWomRCZEs8QG0bxYGrT6IHA+mydPjwrG0C2Ahg=</DigestValue>
      </Reference>
      <Reference URI="/xl/drawings/_rels/drawing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0vPKXzsGz/WcXP88Qo+s5p9G6ZJ3xygmUD3bGwXNQLU=</DigestValue>
      </Reference>
      <Reference URI="/xl/drawings/_rels/drawing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JN8kcJdKsTTTEZz6iccdJbTqHuLDXTQf416hl57+Cxk=</DigestValue>
      </Reference>
      <Reference URI="/xl/drawings/_rels/drawing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nDEZI6AmnpEh9KKE+t0EjTCKdvuJVnHpIE1GV9sF6ME=</DigestValue>
      </Reference>
      <Reference URI="/xl/drawings/_rels/drawing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reAE8ycQW/mkWSwP0AJG844Mv360j6J6f1An3gfzUWc=</DigestValue>
      </Reference>
      <Reference URI="/xl/drawings/_rels/drawing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g62Ma4/3Fx+IdgCmb9VlJo0o1rq355m1fRaM9CvBFbM=</DigestValue>
      </Reference>
      <Reference URI="/xl/drawings/_rels/drawing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JBkFRb1yBxWudBXL4WjbMVIJ9+CJ1BJTovF+mHp0tRU=</DigestValue>
      </Reference>
      <Reference URI="/xl/drawings/_rels/drawing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airGVhBC0W1MA+N9K26fDBefmoD2imbn5Rsn6iL7nnY=</DigestValue>
      </Reference>
      <Reference URI="/xl/drawings/_rels/drawing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55JupQbOOP/Dgl4NoaBPbVlqcJEiUzzFOx2GscoAkjc=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PWFCXY5XAQOHcKxHe+KdoAxWkwD4iqN21wRDGjq+mlg=</DigestValue>
      </Reference>
      <Reference URI="/xl/drawings/_rels/drawing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gyZHiqvsrGXKHHjw5y+YUvfQCmVVfRQxvS8H+sUPkhQ=</DigestValue>
      </Reference>
      <Reference URI="/xl/drawings/_rels/drawing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PAgrIAAMHdvnjmtwELOpOJc60quMOU16xBa2NbPJRMs=</DigestValue>
      </Reference>
      <Reference URI="/xl/drawings/_rels/drawing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iJH15L1G4LZEH1EV6a0YmWmlIQeCgaSgYBuOdt5tjz0=</DigestValue>
      </Reference>
      <Reference URI="/xl/drawings/_rels/drawing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l6UVT5dxR0UcVj4KkNKRky9J3VXqrqeTFxtmCjNM6as=</DigestValue>
      </Reference>
      <Reference URI="/xl/drawings/_rels/drawing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yC5PzOwzad9akao2Ql9FHBdOWdLK1S8pb2suJFi8Gac=</DigestValue>
      </Reference>
      <Reference URI="/xl/drawings/_rels/drawing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COh9rCGp1BOmV1pM8nRwv3IvXO/MbX9hHEIimwZGiqk=</DigestValue>
      </Reference>
      <Reference URI="/xl/drawings/_rels/drawing6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gUWo+d42isW9Mzp8c/EpmKMzHgIVfB9DTd2gQtsjLOo=</DigestValue>
      </Reference>
      <Reference URI="/xl/drawings/_rels/drawing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GVGH85L/ekhYNK2pg7EGYEqFx7oFhXC+1mD4RGFGU+M=</DigestValue>
      </Reference>
      <Reference URI="/xl/drawings/_rels/drawing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bLCDM+BYwd27k54e9PMzc53fcvDdNgMqeqbVYBs+VsU=</DigestValue>
      </Reference>
      <Reference URI="/xl/drawings/_rels/drawing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6fOAJymfzIqDfihxXZXAAojwR7JuFMrYDaJKl8pJCqY=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tMqg/ByFVewM7jIEYNud9fCnT91JXi+ngrpoZBuvov4=</DigestValue>
      </Reference>
      <Reference URI="/xl/drawings/_rels/drawing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wDaCZriHoyRcJ8B/SBBf23JQn9XBpT2R6z1fJoW/BCA=</DigestValue>
      </Reference>
      <Reference URI="/xl/drawings/_rels/drawing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azWBVWGxMLMPPiNxZzGSfGsIZHsrMhE9y55IH7EAEB4=</DigestValue>
      </Reference>
      <Reference URI="/xl/drawings/_rels/drawing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XrC6QveWgEiTIwgcdnvC99oHWzWxizodTFy2aLnQy4w=</DigestValue>
      </Reference>
      <Reference URI="/xl/drawings/_rels/drawing7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ilL7zReEYEh1HoA3lIDV3DLkGj4DndQhr8X/PVNvr/M=</DigestValue>
      </Reference>
      <Reference URI="/xl/drawings/_rels/drawing7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/kznH/OJrmwk6xVFjKes4ixcL4A5an5sc8a92P8ROAg=</DigestValue>
      </Reference>
      <Reference URI="/xl/drawings/_rels/drawing7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WjPzCrYzJxLplMpa/24BdBeZM9Lq/9DZt9gJHmpSQQs=</DigestValue>
      </Reference>
      <Reference URI="/xl/drawings/_rels/drawing7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rcq+tqaPtaELUu6iE1Jh1faJLMuODui0Z2ReU/BpdSQ=</DigestValue>
      </Reference>
      <Reference URI="/xl/drawings/_rels/drawing7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lImiABKrvLiLYi6CtIZOu6Dn2f79neBT0eKFrYqyrN0=</DigestValue>
      </Reference>
      <Reference URI="/xl/drawings/_rels/drawing7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TmQUq3mDOTkjCrYmzUP+zLStwjaFyXJkMjsRdptELjw=</DigestValue>
      </Reference>
      <Reference URI="/xl/drawings/_rels/drawing7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MKFkn3AP7v4OYL8Gz7nnRbmTMCOiDHidk8SrKR8XhH0=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VmgGJYdooV0+rFzclzpdwcYxEdzasLxCgKiukwSp0k0=</DigestValue>
      </Reference>
      <Reference URI="/xl/drawings/_rels/drawing8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TELOlFxxVn+esW3tS38NjfwVxPADMBGT0vOPE1T5UUs=</DigestValue>
      </Reference>
      <Reference URI="/xl/drawings/_rels/drawing8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WyOaImx7b++ePKrb3htIVUfuiirKlfIry6Jt6SY1Xc4=</DigestValue>
      </Reference>
      <Reference URI="/xl/drawings/_rels/drawing8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Go6cjAHfNKH8pv11CuKsxf3r1IW4iFDHMWc7ewNKNYo=</DigestValue>
      </Reference>
      <Reference URI="/xl/drawings/_rels/drawing8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nd8MSQ6U65LeQixS/maMFhpqndW0EgeK/iCeXZnmH0o=</DigestValue>
      </Reference>
      <Reference URI="/xl/drawings/_rels/drawing8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spFLUtQKs+2FaQub6KDeRhZk8bs8itu3LKFyAGJHt2M=</DigestValue>
      </Reference>
      <Reference URI="/xl/drawings/_rels/drawing8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PjrBYpfsqS4jM7uQLbaxfRdOLA1Znz5p+yyTgyS57Oo=</DigestValue>
      </Reference>
      <Reference URI="/xl/drawings/_rels/drawing8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FVtg2QjQUpyN/YlOWvAWKX65ehdBoguZLD/WbQyPoOY=</DigestValue>
      </Reference>
      <Reference URI="/xl/drawings/_rels/drawing8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7KLCfZg15ZNb38Zgkic+9rXnp/sMkOn8t5vhM86PH88=</DigestValue>
      </Reference>
      <Reference URI="/xl/drawings/_rels/drawing8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SptUXnsvXqLUoxBf2oc8M/eXr1vQJQc6k3+R6hSv2Gw=</DigestValue>
      </Reference>
      <Reference URI="/xl/drawings/_rels/drawing8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gc6uRwirvwC0Vu/Q7Bhs2n4RkVFU5fQY4NqD5Yfyg1Y=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qdTbztYvQOxthaIAQUkaQLZ2SUtQ/GSyON0JpekUmcc=</DigestValue>
      </Reference>
      <Reference URI="/xl/drawings/_rels/drawing9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C7LmqbYe8BwtCqc1192OUDTMJMQG0+kUONDPsIUQNtA=</DigestValue>
      </Reference>
      <Reference URI="/xl/drawings/_rels/drawing9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J4Ra6p5Y4HjRp2qI3tlH8mqtM4UMHkZ0Iu7uL7msZEc=</DigestValue>
      </Reference>
      <Reference URI="/xl/drawings/_rels/drawing9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MpHAvuprNMaGG+2jZTrPxC7tBRZFDYfCZep6I130V30=</DigestValue>
      </Reference>
      <Reference URI="/xl/drawings/_rels/drawing9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L2LWCGeqXEuAxdiWSXmj7BT8FS+lhB9u7JCdgTabRtI=</DigestValue>
      </Reference>
      <Reference URI="/xl/drawings/_rels/drawing9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FkMHUhRiRYJldzSvh8g9o0mDU1yp+DZOvWDiCrHcvec=</DigestValue>
      </Reference>
      <Reference URI="/xl/drawings/_rels/drawing9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XLvWdnTYmNJ4A8hdOe4blS93+oRrrDyc1ZSHiABlkJM=</DigestValue>
      </Reference>
      <Reference URI="/xl/drawings/_rels/drawing9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GjBzoDI3RudHCpx0sfTGV3wU6hex2iGlHoFfeShgq9w=</DigestValue>
      </Reference>
      <Reference URI="/xl/drawings/_rels/drawing9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kHceSiasCf6LGEgR3eDNFkhs1zIfy/Qyf2PSCK5mB4s=</DigestValue>
      </Reference>
      <Reference URI="/xl/drawings/_rels/drawing9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8jLih4rkk72X6sBe1ebK1OIvxKGyTNPylw0ULMNSWeQ=</DigestValue>
      </Reference>
      <Reference URI="/xl/drawings/_rels/drawing9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ErF8T60SK3SI6+pJgAICUHjWtPhp5QCT0WHCL5/1rPs=</DigestValue>
      </Reference>
      <Reference URI="/xl/drawings/drawing1.xml?ContentType=application/vnd.openxmlformats-officedocument.drawing+xml">
        <DigestMethod Algorithm="http://www.w3.org/2001/04/xmlenc#sha256"/>
        <DigestValue>Nr736GuVeOT83Rryk1o0GQWziG6OkfJ0PcaIrOsnnck=</DigestValue>
      </Reference>
      <Reference URI="/xl/drawings/drawing10.xml?ContentType=application/vnd.openxmlformats-officedocument.drawing+xml">
        <DigestMethod Algorithm="http://www.w3.org/2001/04/xmlenc#sha256"/>
        <DigestValue>ckesFTdvotpGQAUACvdQI9ZglkGLi6955EaVMQ5RoIE=</DigestValue>
      </Reference>
      <Reference URI="/xl/drawings/drawing100.xml?ContentType=application/vnd.openxmlformats-officedocument.drawing+xml">
        <DigestMethod Algorithm="http://www.w3.org/2001/04/xmlenc#sha256"/>
        <DigestValue>E6utbEqHr+TpRPdY7vmWdtV3DWFqtM68Iq8YmlPDF8k=</DigestValue>
      </Reference>
      <Reference URI="/xl/drawings/drawing101.xml?ContentType=application/vnd.openxmlformats-officedocument.drawing+xml">
        <DigestMethod Algorithm="http://www.w3.org/2001/04/xmlenc#sha256"/>
        <DigestValue>Oj25tblXQGRt+Lyays/nGBPf8HCcWLqawMqnyuLNT8w=</DigestValue>
      </Reference>
      <Reference URI="/xl/drawings/drawing11.xml?ContentType=application/vnd.openxmlformats-officedocument.drawing+xml">
        <DigestMethod Algorithm="http://www.w3.org/2001/04/xmlenc#sha256"/>
        <DigestValue>rVn8DtXUEUC0NNa5fn3O8Yxz0MqiWuCVs1bKMOdc/5g=</DigestValue>
      </Reference>
      <Reference URI="/xl/drawings/drawing12.xml?ContentType=application/vnd.openxmlformats-officedocument.drawing+xml">
        <DigestMethod Algorithm="http://www.w3.org/2001/04/xmlenc#sha256"/>
        <DigestValue>dVJi7+GbtCMWALHMThImIt0pZfRiwURr1RPCrQBNm80=</DigestValue>
      </Reference>
      <Reference URI="/xl/drawings/drawing13.xml?ContentType=application/vnd.openxmlformats-officedocument.drawing+xml">
        <DigestMethod Algorithm="http://www.w3.org/2001/04/xmlenc#sha256"/>
        <DigestValue>Az91keKij5y3PPlj+y+ookajxnsayoBQbq62vov2w/k=</DigestValue>
      </Reference>
      <Reference URI="/xl/drawings/drawing14.xml?ContentType=application/vnd.openxmlformats-officedocument.drawing+xml">
        <DigestMethod Algorithm="http://www.w3.org/2001/04/xmlenc#sha256"/>
        <DigestValue>ickSiZJAzYUZ4iflw74lIJOn3k6ohHc2xB/hP09s+0o=</DigestValue>
      </Reference>
      <Reference URI="/xl/drawings/drawing15.xml?ContentType=application/vnd.openxmlformats-officedocument.drawing+xml">
        <DigestMethod Algorithm="http://www.w3.org/2001/04/xmlenc#sha256"/>
        <DigestValue>j/x4uDyVM9xH17wgknkUO2LAwmGqjYBhiydRWujXBdI=</DigestValue>
      </Reference>
      <Reference URI="/xl/drawings/drawing16.xml?ContentType=application/vnd.openxmlformats-officedocument.drawing+xml">
        <DigestMethod Algorithm="http://www.w3.org/2001/04/xmlenc#sha256"/>
        <DigestValue>HzXgz1LHVH/qyZmpLgxW4XxqTun8U9tTPkObqGTR5sA=</DigestValue>
      </Reference>
      <Reference URI="/xl/drawings/drawing17.xml?ContentType=application/vnd.openxmlformats-officedocument.drawing+xml">
        <DigestMethod Algorithm="http://www.w3.org/2001/04/xmlenc#sha256"/>
        <DigestValue>MxF+MgUNwGsUqbNkCea2pbid/sxqIX+TzoMfF6ciBVY=</DigestValue>
      </Reference>
      <Reference URI="/xl/drawings/drawing18.xml?ContentType=application/vnd.openxmlformats-officedocument.drawing+xml">
        <DigestMethod Algorithm="http://www.w3.org/2001/04/xmlenc#sha256"/>
        <DigestValue>GantSY9QvRz7EEdJUKT87DZU1qm2zUMPk5DI/m0h6Mc=</DigestValue>
      </Reference>
      <Reference URI="/xl/drawings/drawing19.xml?ContentType=application/vnd.openxmlformats-officedocument.drawing+xml">
        <DigestMethod Algorithm="http://www.w3.org/2001/04/xmlenc#sha256"/>
        <DigestValue>nz4bYoHAfIQkkLjbcwskUhaRiMFfpQYvFg2H3+cI7Wg=</DigestValue>
      </Reference>
      <Reference URI="/xl/drawings/drawing2.xml?ContentType=application/vnd.openxmlformats-officedocument.drawing+xml">
        <DigestMethod Algorithm="http://www.w3.org/2001/04/xmlenc#sha256"/>
        <DigestValue>vGeKvPO7AgWzpFiewT6INnsPYCwmYPl0q0eqG1rSNZs=</DigestValue>
      </Reference>
      <Reference URI="/xl/drawings/drawing20.xml?ContentType=application/vnd.openxmlformats-officedocument.drawing+xml">
        <DigestMethod Algorithm="http://www.w3.org/2001/04/xmlenc#sha256"/>
        <DigestValue>al3advWsBYc+ZwZXww17XLfT5xTOqEEGROu8vbj4eMQ=</DigestValue>
      </Reference>
      <Reference URI="/xl/drawings/drawing21.xml?ContentType=application/vnd.openxmlformats-officedocument.drawing+xml">
        <DigestMethod Algorithm="http://www.w3.org/2001/04/xmlenc#sha256"/>
        <DigestValue>VdccKabOjxRo01yUjWvfrchSuY76s8AXwH+zZyZqxvw=</DigestValue>
      </Reference>
      <Reference URI="/xl/drawings/drawing22.xml?ContentType=application/vnd.openxmlformats-officedocument.drawing+xml">
        <DigestMethod Algorithm="http://www.w3.org/2001/04/xmlenc#sha256"/>
        <DigestValue>9c5Jd5bUHwGJnhN0NLXxgtLysljrFF7i4w2Ivr5urNk=</DigestValue>
      </Reference>
      <Reference URI="/xl/drawings/drawing23.xml?ContentType=application/vnd.openxmlformats-officedocument.drawing+xml">
        <DigestMethod Algorithm="http://www.w3.org/2001/04/xmlenc#sha256"/>
        <DigestValue>JwWGKcMvmgI6P0Cao6cbqM0jp9xfKFL3IJXatNhbtSs=</DigestValue>
      </Reference>
      <Reference URI="/xl/drawings/drawing24.xml?ContentType=application/vnd.openxmlformats-officedocument.drawing+xml">
        <DigestMethod Algorithm="http://www.w3.org/2001/04/xmlenc#sha256"/>
        <DigestValue>wjjcE5dzmyCBMGiu/fxWQ3D4U86JYo6csBZQXfPwP90=</DigestValue>
      </Reference>
      <Reference URI="/xl/drawings/drawing25.xml?ContentType=application/vnd.openxmlformats-officedocument.drawing+xml">
        <DigestMethod Algorithm="http://www.w3.org/2001/04/xmlenc#sha256"/>
        <DigestValue>AnBUVmoPd2mZcYELzUWr8dziZdN8y64kBEJxoPRYviU=</DigestValue>
      </Reference>
      <Reference URI="/xl/drawings/drawing26.xml?ContentType=application/vnd.openxmlformats-officedocument.drawing+xml">
        <DigestMethod Algorithm="http://www.w3.org/2001/04/xmlenc#sha256"/>
        <DigestValue>y1eWDzeB0l70a2czayBaWeqEua4+LrLA0IBW4jMjyng=</DigestValue>
      </Reference>
      <Reference URI="/xl/drawings/drawing27.xml?ContentType=application/vnd.openxmlformats-officedocument.drawing+xml">
        <DigestMethod Algorithm="http://www.w3.org/2001/04/xmlenc#sha256"/>
        <DigestValue>Y07pl7IpRnm1dWigRTrCqT+Qd/LJe6FHphcrXjF0YoM=</DigestValue>
      </Reference>
      <Reference URI="/xl/drawings/drawing28.xml?ContentType=application/vnd.openxmlformats-officedocument.drawing+xml">
        <DigestMethod Algorithm="http://www.w3.org/2001/04/xmlenc#sha256"/>
        <DigestValue>hAs3ZfYbsjxN6ltHcZjxLPW5w1+udOq20RXhnfeF0OI=</DigestValue>
      </Reference>
      <Reference URI="/xl/drawings/drawing29.xml?ContentType=application/vnd.openxmlformats-officedocument.drawing+xml">
        <DigestMethod Algorithm="http://www.w3.org/2001/04/xmlenc#sha256"/>
        <DigestValue>8r08yXvs24EzjVupcy+Ep8K4hsLZZx2sv6dzwQB93GU=</DigestValue>
      </Reference>
      <Reference URI="/xl/drawings/drawing3.xml?ContentType=application/vnd.openxmlformats-officedocument.drawing+xml">
        <DigestMethod Algorithm="http://www.w3.org/2001/04/xmlenc#sha256"/>
        <DigestValue>O4NyrVjeFOSKRaASJkL7N9kp0ekUqtYi6zivcpw0xPo=</DigestValue>
      </Reference>
      <Reference URI="/xl/drawings/drawing30.xml?ContentType=application/vnd.openxmlformats-officedocument.drawing+xml">
        <DigestMethod Algorithm="http://www.w3.org/2001/04/xmlenc#sha256"/>
        <DigestValue>QWam8yzl7Unw7PBNxyZjYZgcCG3OwlYUged8Xdh2UEI=</DigestValue>
      </Reference>
      <Reference URI="/xl/drawings/drawing31.xml?ContentType=application/vnd.openxmlformats-officedocument.drawing+xml">
        <DigestMethod Algorithm="http://www.w3.org/2001/04/xmlenc#sha256"/>
        <DigestValue>gPFhVhsdjmK3Xp4ufOe4lW/8NbQGlhpBX1gCMOM9kdU=</DigestValue>
      </Reference>
      <Reference URI="/xl/drawings/drawing32.xml?ContentType=application/vnd.openxmlformats-officedocument.drawing+xml">
        <DigestMethod Algorithm="http://www.w3.org/2001/04/xmlenc#sha256"/>
        <DigestValue>WLpLx4HbToM4Zw59F8OepSWiV8UcYOQPdvVCuw7hFq0=</DigestValue>
      </Reference>
      <Reference URI="/xl/drawings/drawing33.xml?ContentType=application/vnd.openxmlformats-officedocument.drawing+xml">
        <DigestMethod Algorithm="http://www.w3.org/2001/04/xmlenc#sha256"/>
        <DigestValue>ZkYu3uQd1WoEIT4m7DbYW9sKRq3nhSV/jGakr7I2N3M=</DigestValue>
      </Reference>
      <Reference URI="/xl/drawings/drawing34.xml?ContentType=application/vnd.openxmlformats-officedocument.drawing+xml">
        <DigestMethod Algorithm="http://www.w3.org/2001/04/xmlenc#sha256"/>
        <DigestValue>UyoWNTi39Ldwdsoya7ilCAhH7IZ1KHq9uHyO5HoFLds=</DigestValue>
      </Reference>
      <Reference URI="/xl/drawings/drawing35.xml?ContentType=application/vnd.openxmlformats-officedocument.drawing+xml">
        <DigestMethod Algorithm="http://www.w3.org/2001/04/xmlenc#sha256"/>
        <DigestValue>AS1NbmpkoEss/ASoh2MXTxBgiviLGAmkQd9WtZ8+BsU=</DigestValue>
      </Reference>
      <Reference URI="/xl/drawings/drawing36.xml?ContentType=application/vnd.openxmlformats-officedocument.drawing+xml">
        <DigestMethod Algorithm="http://www.w3.org/2001/04/xmlenc#sha256"/>
        <DigestValue>xf9u2+ThStytRTIzMrlxk7Db4yTUuIIh57Nu//VEliQ=</DigestValue>
      </Reference>
      <Reference URI="/xl/drawings/drawing37.xml?ContentType=application/vnd.openxmlformats-officedocument.drawing+xml">
        <DigestMethod Algorithm="http://www.w3.org/2001/04/xmlenc#sha256"/>
        <DigestValue>AMFHAgZ1WofiZ6FV7EFW+rwQzWjn1bhdZssKEC0AklE=</DigestValue>
      </Reference>
      <Reference URI="/xl/drawings/drawing38.xml?ContentType=application/vnd.openxmlformats-officedocument.drawing+xml">
        <DigestMethod Algorithm="http://www.w3.org/2001/04/xmlenc#sha256"/>
        <DigestValue>l4X8DTbRviyJMYsvMSqfkYdNmotm/g/ZTJmEHDRRNKQ=</DigestValue>
      </Reference>
      <Reference URI="/xl/drawings/drawing39.xml?ContentType=application/vnd.openxmlformats-officedocument.drawing+xml">
        <DigestMethod Algorithm="http://www.w3.org/2001/04/xmlenc#sha256"/>
        <DigestValue>lprPHtnEqfrNghyHS+B/AGV8S9H2mRmA1VpjlrH7CFo=</DigestValue>
      </Reference>
      <Reference URI="/xl/drawings/drawing4.xml?ContentType=application/vnd.openxmlformats-officedocument.drawing+xml">
        <DigestMethod Algorithm="http://www.w3.org/2001/04/xmlenc#sha256"/>
        <DigestValue>LZfIk9IjeM6HHOzUKN+cMErJbw05a/05T8cOucpxm90=</DigestValue>
      </Reference>
      <Reference URI="/xl/drawings/drawing40.xml?ContentType=application/vnd.openxmlformats-officedocument.drawing+xml">
        <DigestMethod Algorithm="http://www.w3.org/2001/04/xmlenc#sha256"/>
        <DigestValue>fGuDjhyG/kKSNaSGN/C+Ml4ph2L4Ke5RbvxdctPfVxQ=</DigestValue>
      </Reference>
      <Reference URI="/xl/drawings/drawing41.xml?ContentType=application/vnd.openxmlformats-officedocument.drawing+xml">
        <DigestMethod Algorithm="http://www.w3.org/2001/04/xmlenc#sha256"/>
        <DigestValue>HbzNamBHNsJlJ3NNYc8r7vADUSYwgMxanglZ0vRxWeU=</DigestValue>
      </Reference>
      <Reference URI="/xl/drawings/drawing42.xml?ContentType=application/vnd.openxmlformats-officedocument.drawing+xml">
        <DigestMethod Algorithm="http://www.w3.org/2001/04/xmlenc#sha256"/>
        <DigestValue>muWq4qFvnT5raHqe3bMzwdwwzXMw6h4R+G1LTbZoAOs=</DigestValue>
      </Reference>
      <Reference URI="/xl/drawings/drawing43.xml?ContentType=application/vnd.openxmlformats-officedocument.drawing+xml">
        <DigestMethod Algorithm="http://www.w3.org/2001/04/xmlenc#sha256"/>
        <DigestValue>9wq+HJQwmtBGeBzO/i/tx0MRMqLBKuqBST3Nmk1o7k8=</DigestValue>
      </Reference>
      <Reference URI="/xl/drawings/drawing44.xml?ContentType=application/vnd.openxmlformats-officedocument.drawing+xml">
        <DigestMethod Algorithm="http://www.w3.org/2001/04/xmlenc#sha256"/>
        <DigestValue>aBd86CzzcQgwczYS1FCO8F0d3i4zc5pWnz9nROY5C3s=</DigestValue>
      </Reference>
      <Reference URI="/xl/drawings/drawing45.xml?ContentType=application/vnd.openxmlformats-officedocument.drawing+xml">
        <DigestMethod Algorithm="http://www.w3.org/2001/04/xmlenc#sha256"/>
        <DigestValue>Znve7IL9dKVi/XghbaZq8CvYvbPL4e8E/yXSXWmFOzg=</DigestValue>
      </Reference>
      <Reference URI="/xl/drawings/drawing46.xml?ContentType=application/vnd.openxmlformats-officedocument.drawing+xml">
        <DigestMethod Algorithm="http://www.w3.org/2001/04/xmlenc#sha256"/>
        <DigestValue>H5gYkmKtud6U12LvatUpG7QDIS8Dp9rpMhlxgtrw28Q=</DigestValue>
      </Reference>
      <Reference URI="/xl/drawings/drawing47.xml?ContentType=application/vnd.openxmlformats-officedocument.drawing+xml">
        <DigestMethod Algorithm="http://www.w3.org/2001/04/xmlenc#sha256"/>
        <DigestValue>hq1/bUzlLWa/2u+tiJu2Vnu0OcMeqgKkfLjFHQdLMl4=</DigestValue>
      </Reference>
      <Reference URI="/xl/drawings/drawing48.xml?ContentType=application/vnd.openxmlformats-officedocument.drawing+xml">
        <DigestMethod Algorithm="http://www.w3.org/2001/04/xmlenc#sha256"/>
        <DigestValue>LoHF/nivkhVqv5j0Og7ykO9xIeMs0Oz6IPutyfiwijA=</DigestValue>
      </Reference>
      <Reference URI="/xl/drawings/drawing49.xml?ContentType=application/vnd.openxmlformats-officedocument.drawing+xml">
        <DigestMethod Algorithm="http://www.w3.org/2001/04/xmlenc#sha256"/>
        <DigestValue>voons1DNPaR0QgLDVifZA4mXg7LAus4JMnGE8fy1dQo=</DigestValue>
      </Reference>
      <Reference URI="/xl/drawings/drawing5.xml?ContentType=application/vnd.openxmlformats-officedocument.drawing+xml">
        <DigestMethod Algorithm="http://www.w3.org/2001/04/xmlenc#sha256"/>
        <DigestValue>T6I5Ww4uoFqG37avbesr8vUeJWxXRjyp8XhqBOwCKoc=</DigestValue>
      </Reference>
      <Reference URI="/xl/drawings/drawing50.xml?ContentType=application/vnd.openxmlformats-officedocument.drawing+xml">
        <DigestMethod Algorithm="http://www.w3.org/2001/04/xmlenc#sha256"/>
        <DigestValue>DdFDB6J7Osn9nnUFbImSBfC+ahqwNLjh/qZNuX5r2Ws=</DigestValue>
      </Reference>
      <Reference URI="/xl/drawings/drawing51.xml?ContentType=application/vnd.openxmlformats-officedocument.drawing+xml">
        <DigestMethod Algorithm="http://www.w3.org/2001/04/xmlenc#sha256"/>
        <DigestValue>RBd5FmALRqcAgbXDinlCJD8kPUv3Jn5WPl8jivs0TAU=</DigestValue>
      </Reference>
      <Reference URI="/xl/drawings/drawing52.xml?ContentType=application/vnd.openxmlformats-officedocument.drawing+xml">
        <DigestMethod Algorithm="http://www.w3.org/2001/04/xmlenc#sha256"/>
        <DigestValue>nQhCBLmXKGBtmQZsDLmxmLBub/0IFWZB3d0l/2S4pXE=</DigestValue>
      </Reference>
      <Reference URI="/xl/drawings/drawing53.xml?ContentType=application/vnd.openxmlformats-officedocument.drawing+xml">
        <DigestMethod Algorithm="http://www.w3.org/2001/04/xmlenc#sha256"/>
        <DigestValue>QMQAGg600mLQxjlqqVcN0lrcF5eP892VkkksQsL4ORY=</DigestValue>
      </Reference>
      <Reference URI="/xl/drawings/drawing54.xml?ContentType=application/vnd.openxmlformats-officedocument.drawing+xml">
        <DigestMethod Algorithm="http://www.w3.org/2001/04/xmlenc#sha256"/>
        <DigestValue>7OKSWOxNTNiAA4g7GTC9sswxTncvqghSz4eMwpyu330=</DigestValue>
      </Reference>
      <Reference URI="/xl/drawings/drawing55.xml?ContentType=application/vnd.openxmlformats-officedocument.drawing+xml">
        <DigestMethod Algorithm="http://www.w3.org/2001/04/xmlenc#sha256"/>
        <DigestValue>/vtyeCj0SVfw3bULzV7RqPE1GPwU/aXRVLBAmDA+EQ0=</DigestValue>
      </Reference>
      <Reference URI="/xl/drawings/drawing56.xml?ContentType=application/vnd.openxmlformats-officedocument.drawing+xml">
        <DigestMethod Algorithm="http://www.w3.org/2001/04/xmlenc#sha256"/>
        <DigestValue>YRBDtTsgI0N15GOwDtIAbOAkP4JbA/sscGPtPOM09ck=</DigestValue>
      </Reference>
      <Reference URI="/xl/drawings/drawing57.xml?ContentType=application/vnd.openxmlformats-officedocument.drawing+xml">
        <DigestMethod Algorithm="http://www.w3.org/2001/04/xmlenc#sha256"/>
        <DigestValue>eueTWDj+fEnQmj2or7Ve0SOzO5q2iu6pKxlMexrDC/8=</DigestValue>
      </Reference>
      <Reference URI="/xl/drawings/drawing58.xml?ContentType=application/vnd.openxmlformats-officedocument.drawing+xml">
        <DigestMethod Algorithm="http://www.w3.org/2001/04/xmlenc#sha256"/>
        <DigestValue>8fdHbV11KvbuM2tP/N5+JUKQiS+gWEXdfa60B+8upgI=</DigestValue>
      </Reference>
      <Reference URI="/xl/drawings/drawing59.xml?ContentType=application/vnd.openxmlformats-officedocument.drawing+xml">
        <DigestMethod Algorithm="http://www.w3.org/2001/04/xmlenc#sha256"/>
        <DigestValue>HyQB4zSz1nXAmbuKIupGsFqxcwvBBsljgadfqvNw3e4=</DigestValue>
      </Reference>
      <Reference URI="/xl/drawings/drawing6.xml?ContentType=application/vnd.openxmlformats-officedocument.drawing+xml">
        <DigestMethod Algorithm="http://www.w3.org/2001/04/xmlenc#sha256"/>
        <DigestValue>5KA8K6dg+ohIG9JM30UsvbXb9lfP38eM0Aw/G068oM0=</DigestValue>
      </Reference>
      <Reference URI="/xl/drawings/drawing60.xml?ContentType=application/vnd.openxmlformats-officedocument.drawing+xml">
        <DigestMethod Algorithm="http://www.w3.org/2001/04/xmlenc#sha256"/>
        <DigestValue>zT/AvZi06DYN6T76VZlAjEkEqestVV6RB7vjPAIaoNs=</DigestValue>
      </Reference>
      <Reference URI="/xl/drawings/drawing61.xml?ContentType=application/vnd.openxmlformats-officedocument.drawing+xml">
        <DigestMethod Algorithm="http://www.w3.org/2001/04/xmlenc#sha256"/>
        <DigestValue>TR6f/eNJSdmM2m4b7ivruzYv2785ByOL+2Mtxj9IhzE=</DigestValue>
      </Reference>
      <Reference URI="/xl/drawings/drawing62.xml?ContentType=application/vnd.openxmlformats-officedocument.drawing+xml">
        <DigestMethod Algorithm="http://www.w3.org/2001/04/xmlenc#sha256"/>
        <DigestValue>KfRV8hfJfvH2r7Zen3a4SgRImkXRjMckXogLQaWhmtQ=</DigestValue>
      </Reference>
      <Reference URI="/xl/drawings/drawing63.xml?ContentType=application/vnd.openxmlformats-officedocument.drawing+xml">
        <DigestMethod Algorithm="http://www.w3.org/2001/04/xmlenc#sha256"/>
        <DigestValue>mUDiJxqb3fV8fig8gr9jyITMtcWzi13OWmYyHigebws=</DigestValue>
      </Reference>
      <Reference URI="/xl/drawings/drawing64.xml?ContentType=application/vnd.openxmlformats-officedocument.drawing+xml">
        <DigestMethod Algorithm="http://www.w3.org/2001/04/xmlenc#sha256"/>
        <DigestValue>+Ze9H6CdgvEN3rdkH32uGKhrKe3uyZQoe3SKzuJ4tqs=</DigestValue>
      </Reference>
      <Reference URI="/xl/drawings/drawing65.xml?ContentType=application/vnd.openxmlformats-officedocument.drawing+xml">
        <DigestMethod Algorithm="http://www.w3.org/2001/04/xmlenc#sha256"/>
        <DigestValue>9VaHVX3ID5UWpF3ZmbORn5lmt7phjZjL7QedOftgOV8=</DigestValue>
      </Reference>
      <Reference URI="/xl/drawings/drawing66.xml?ContentType=application/vnd.openxmlformats-officedocument.drawing+xml">
        <DigestMethod Algorithm="http://www.w3.org/2001/04/xmlenc#sha256"/>
        <DigestValue>6od8vuY5r0ps9Ry2AyMujfMcYPJd6k1erAZ0dEdSDME=</DigestValue>
      </Reference>
      <Reference URI="/xl/drawings/drawing67.xml?ContentType=application/vnd.openxmlformats-officedocument.drawing+xml">
        <DigestMethod Algorithm="http://www.w3.org/2001/04/xmlenc#sha256"/>
        <DigestValue>R4d64s1zGpydrGAT6+U/N+wHJ47GcO49p+6TJ6RVLD0=</DigestValue>
      </Reference>
      <Reference URI="/xl/drawings/drawing68.xml?ContentType=application/vnd.openxmlformats-officedocument.drawing+xml">
        <DigestMethod Algorithm="http://www.w3.org/2001/04/xmlenc#sha256"/>
        <DigestValue>g07vR+9PwgWvY1ZJCx30D0pdUPd+FkhiOnO0cDk/bpk=</DigestValue>
      </Reference>
      <Reference URI="/xl/drawings/drawing69.xml?ContentType=application/vnd.openxmlformats-officedocument.drawing+xml">
        <DigestMethod Algorithm="http://www.w3.org/2001/04/xmlenc#sha256"/>
        <DigestValue>5BaSQEgaFUkjcG9e+vjkkaxB7siCVxjksPCZfFiJocY=</DigestValue>
      </Reference>
      <Reference URI="/xl/drawings/drawing7.xml?ContentType=application/vnd.openxmlformats-officedocument.drawing+xml">
        <DigestMethod Algorithm="http://www.w3.org/2001/04/xmlenc#sha256"/>
        <DigestValue>6GrpBK5TYB4aFFVwe4g/7vyzkPkL1X++R933hIoqQ6Y=</DigestValue>
      </Reference>
      <Reference URI="/xl/drawings/drawing70.xml?ContentType=application/vnd.openxmlformats-officedocument.drawing+xml">
        <DigestMethod Algorithm="http://www.w3.org/2001/04/xmlenc#sha256"/>
        <DigestValue>mBOPkrCrWUKcscA0Her8dab2XSEy5O/sL0DD6I8uqXI=</DigestValue>
      </Reference>
      <Reference URI="/xl/drawings/drawing71.xml?ContentType=application/vnd.openxmlformats-officedocument.drawing+xml">
        <DigestMethod Algorithm="http://www.w3.org/2001/04/xmlenc#sha256"/>
        <DigestValue>d7MgyjGTNcb1z84p/nPxRu+Z87M8s3mMYiwJNGbXb2k=</DigestValue>
      </Reference>
      <Reference URI="/xl/drawings/drawing72.xml?ContentType=application/vnd.openxmlformats-officedocument.drawing+xml">
        <DigestMethod Algorithm="http://www.w3.org/2001/04/xmlenc#sha256"/>
        <DigestValue>RUT/RWzRol9H1B/za0cVikjiicGj2tgxf90Q4H07xSU=</DigestValue>
      </Reference>
      <Reference URI="/xl/drawings/drawing73.xml?ContentType=application/vnd.openxmlformats-officedocument.drawing+xml">
        <DigestMethod Algorithm="http://www.w3.org/2001/04/xmlenc#sha256"/>
        <DigestValue>UxwToz74G7poI5M1A9YXB9a4CuLwbzLLj0Tv3gjlDzM=</DigestValue>
      </Reference>
      <Reference URI="/xl/drawings/drawing74.xml?ContentType=application/vnd.openxmlformats-officedocument.drawing+xml">
        <DigestMethod Algorithm="http://www.w3.org/2001/04/xmlenc#sha256"/>
        <DigestValue>oO+wNEnk4+ONLZQWWE6pts672JpJWwMd3NgqfwCUdZw=</DigestValue>
      </Reference>
      <Reference URI="/xl/drawings/drawing75.xml?ContentType=application/vnd.openxmlformats-officedocument.drawing+xml">
        <DigestMethod Algorithm="http://www.w3.org/2001/04/xmlenc#sha256"/>
        <DigestValue>5acgwD/RuLXzm5INv7mfapLXYqyNk5kprk1rwbKzSzw=</DigestValue>
      </Reference>
      <Reference URI="/xl/drawings/drawing76.xml?ContentType=application/vnd.openxmlformats-officedocument.drawing+xml">
        <DigestMethod Algorithm="http://www.w3.org/2001/04/xmlenc#sha256"/>
        <DigestValue>ZsyiGp5XB+7WAzIl1FnRV9FsDvQiJ9CLVNp3ZnHIqOk=</DigestValue>
      </Reference>
      <Reference URI="/xl/drawings/drawing77.xml?ContentType=application/vnd.openxmlformats-officedocument.drawing+xml">
        <DigestMethod Algorithm="http://www.w3.org/2001/04/xmlenc#sha256"/>
        <DigestValue>/o2NRvqJIsW06vf2GWj0wF0IXN0doB8VnXliN/a2QEc=</DigestValue>
      </Reference>
      <Reference URI="/xl/drawings/drawing78.xml?ContentType=application/vnd.openxmlformats-officedocument.drawing+xml">
        <DigestMethod Algorithm="http://www.w3.org/2001/04/xmlenc#sha256"/>
        <DigestValue>VY7n407a494Uyq6m2TOWgQNwm9sJvo911zbFe7RGoRw=</DigestValue>
      </Reference>
      <Reference URI="/xl/drawings/drawing79.xml?ContentType=application/vnd.openxmlformats-officedocument.drawing+xml">
        <DigestMethod Algorithm="http://www.w3.org/2001/04/xmlenc#sha256"/>
        <DigestValue>CUh1MrcHHWZlDpM1EyUDZ6LmbfGpTNMN7Ntv0t3DtoA=</DigestValue>
      </Reference>
      <Reference URI="/xl/drawings/drawing8.xml?ContentType=application/vnd.openxmlformats-officedocument.drawing+xml">
        <DigestMethod Algorithm="http://www.w3.org/2001/04/xmlenc#sha256"/>
        <DigestValue>WkGrPPUVedEwMuDgawBShZmzrXLFI3sDNpyufHfLIW8=</DigestValue>
      </Reference>
      <Reference URI="/xl/drawings/drawing80.xml?ContentType=application/vnd.openxmlformats-officedocument.drawing+xml">
        <DigestMethod Algorithm="http://www.w3.org/2001/04/xmlenc#sha256"/>
        <DigestValue>NpY9XuCK2qD/NKkkOiBXgwGvti9FDterJkdOMxcj5Qc=</DigestValue>
      </Reference>
      <Reference URI="/xl/drawings/drawing81.xml?ContentType=application/vnd.openxmlformats-officedocument.drawing+xml">
        <DigestMethod Algorithm="http://www.w3.org/2001/04/xmlenc#sha256"/>
        <DigestValue>z+H8Htb0xWxJXf8F6MjktRt5QCHpDJN4+yz0MpMGwMM=</DigestValue>
      </Reference>
      <Reference URI="/xl/drawings/drawing82.xml?ContentType=application/vnd.openxmlformats-officedocument.drawing+xml">
        <DigestMethod Algorithm="http://www.w3.org/2001/04/xmlenc#sha256"/>
        <DigestValue>RLNUBzY7HKYSYI4Usd0kryJo9LNSu0IEvcbuZ+cbrkY=</DigestValue>
      </Reference>
      <Reference URI="/xl/drawings/drawing83.xml?ContentType=application/vnd.openxmlformats-officedocument.drawing+xml">
        <DigestMethod Algorithm="http://www.w3.org/2001/04/xmlenc#sha256"/>
        <DigestValue>MmUCcbKbdyb5vrLkUO3qql/XoQF/DS1sFHi+p2ot8Sk=</DigestValue>
      </Reference>
      <Reference URI="/xl/drawings/drawing84.xml?ContentType=application/vnd.openxmlformats-officedocument.drawing+xml">
        <DigestMethod Algorithm="http://www.w3.org/2001/04/xmlenc#sha256"/>
        <DigestValue>JxsqOpBJQyNOeb17KNR6HKpg+s/d9vFnhNe3kkdMiug=</DigestValue>
      </Reference>
      <Reference URI="/xl/drawings/drawing85.xml?ContentType=application/vnd.openxmlformats-officedocument.drawing+xml">
        <DigestMethod Algorithm="http://www.w3.org/2001/04/xmlenc#sha256"/>
        <DigestValue>i7OVq822HOq43NKmWlxoiv+tmo1fkp1AL5SLFvTvXeo=</DigestValue>
      </Reference>
      <Reference URI="/xl/drawings/drawing86.xml?ContentType=application/vnd.openxmlformats-officedocument.drawing+xml">
        <DigestMethod Algorithm="http://www.w3.org/2001/04/xmlenc#sha256"/>
        <DigestValue>e28cjRpTwpT0oM+Q22MfRVqqhWmJVwKNtJY8u/IEzWQ=</DigestValue>
      </Reference>
      <Reference URI="/xl/drawings/drawing87.xml?ContentType=application/vnd.openxmlformats-officedocument.drawing+xml">
        <DigestMethod Algorithm="http://www.w3.org/2001/04/xmlenc#sha256"/>
        <DigestValue>VXrsN7F1UgRxC/0fahgJo1AVSRpD7CrQvDBqiAwcWy0=</DigestValue>
      </Reference>
      <Reference URI="/xl/drawings/drawing88.xml?ContentType=application/vnd.openxmlformats-officedocument.drawing+xml">
        <DigestMethod Algorithm="http://www.w3.org/2001/04/xmlenc#sha256"/>
        <DigestValue>tXtWlRaZT2ngoLbkRnffMBqNcytWHIbTFvra7M54T+U=</DigestValue>
      </Reference>
      <Reference URI="/xl/drawings/drawing89.xml?ContentType=application/vnd.openxmlformats-officedocument.drawing+xml">
        <DigestMethod Algorithm="http://www.w3.org/2001/04/xmlenc#sha256"/>
        <DigestValue>xcXlp1iupJF9HdSKTD3uL2U4FL7E21UwNdB5ANhzQQA=</DigestValue>
      </Reference>
      <Reference URI="/xl/drawings/drawing9.xml?ContentType=application/vnd.openxmlformats-officedocument.drawing+xml">
        <DigestMethod Algorithm="http://www.w3.org/2001/04/xmlenc#sha256"/>
        <DigestValue>uWcEjcvUHkNzYK3TimMyfHFUxaFzv3lvQtGq7EUIEk4=</DigestValue>
      </Reference>
      <Reference URI="/xl/drawings/drawing90.xml?ContentType=application/vnd.openxmlformats-officedocument.drawing+xml">
        <DigestMethod Algorithm="http://www.w3.org/2001/04/xmlenc#sha256"/>
        <DigestValue>unFHxOv0dAL3ybR+7PDYQzNjulwWXFtuusoM1lX+XIM=</DigestValue>
      </Reference>
      <Reference URI="/xl/drawings/drawing91.xml?ContentType=application/vnd.openxmlformats-officedocument.drawing+xml">
        <DigestMethod Algorithm="http://www.w3.org/2001/04/xmlenc#sha256"/>
        <DigestValue>WpYokHsJ9AMtvOv/vdFBwh9srk7JAUFfq5zQ7go+VMQ=</DigestValue>
      </Reference>
      <Reference URI="/xl/drawings/drawing92.xml?ContentType=application/vnd.openxmlformats-officedocument.drawing+xml">
        <DigestMethod Algorithm="http://www.w3.org/2001/04/xmlenc#sha256"/>
        <DigestValue>i6XaBteSy96HXrhBLtE21Sa+iwbL6hz3TDWuzgljki0=</DigestValue>
      </Reference>
      <Reference URI="/xl/drawings/drawing93.xml?ContentType=application/vnd.openxmlformats-officedocument.drawing+xml">
        <DigestMethod Algorithm="http://www.w3.org/2001/04/xmlenc#sha256"/>
        <DigestValue>hX6YqUzct3MYu9ZXoMZ9WvOQrwdGuaQAWtsTKSnFKbw=</DigestValue>
      </Reference>
      <Reference URI="/xl/drawings/drawing94.xml?ContentType=application/vnd.openxmlformats-officedocument.drawing+xml">
        <DigestMethod Algorithm="http://www.w3.org/2001/04/xmlenc#sha256"/>
        <DigestValue>gcMzfTJ5u9Tsj2HaSTuu3yFCG2fislspiK/jiaLIJPQ=</DigestValue>
      </Reference>
      <Reference URI="/xl/drawings/drawing95.xml?ContentType=application/vnd.openxmlformats-officedocument.drawing+xml">
        <DigestMethod Algorithm="http://www.w3.org/2001/04/xmlenc#sha256"/>
        <DigestValue>GIID37UQwl3+feVlYFcvuHYlK8t8G+d63XjOlc54nxs=</DigestValue>
      </Reference>
      <Reference URI="/xl/drawings/drawing96.xml?ContentType=application/vnd.openxmlformats-officedocument.drawing+xml">
        <DigestMethod Algorithm="http://www.w3.org/2001/04/xmlenc#sha256"/>
        <DigestValue>EpHjsQAJ9RwwhcUdFnAS5XHJSKJ0utc9vPfNeH1reR0=</DigestValue>
      </Reference>
      <Reference URI="/xl/drawings/drawing97.xml?ContentType=application/vnd.openxmlformats-officedocument.drawing+xml">
        <DigestMethod Algorithm="http://www.w3.org/2001/04/xmlenc#sha256"/>
        <DigestValue>GjQdW3UD9QjB8z3/KNRWd3RbzotLUlenv3yrl5Q9T98=</DigestValue>
      </Reference>
      <Reference URI="/xl/drawings/drawing98.xml?ContentType=application/vnd.openxmlformats-officedocument.drawing+xml">
        <DigestMethod Algorithm="http://www.w3.org/2001/04/xmlenc#sha256"/>
        <DigestValue>4UmuMtoKi/OLPewOOMctlRnm+JOxkllkNsYFeZCsLSY=</DigestValue>
      </Reference>
      <Reference URI="/xl/drawings/drawing99.xml?ContentType=application/vnd.openxmlformats-officedocument.drawing+xml">
        <DigestMethod Algorithm="http://www.w3.org/2001/04/xmlenc#sha256"/>
        <DigestValue>V1+pCnA18n10IL26UQWBFtdR6lsbkYoO44auUb7Ly64=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YWIX7PnnRigSNj0+JmPH9u7T6Xp+ip1AqjQkRm9rc8w=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tj1zptMY3heSA4ZS5sdQvPbuJeKnqOaUDDT0EHHTiQE=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YWIX7PnnRigSNj0+JmPH9u7T6Xp+ip1AqjQkRm9rc8w=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YWIX7PnnRigSNj0+JmPH9u7T6Xp+ip1AqjQkRm9rc8w=</DigestValue>
      </Reference>
      <Reference URI="/xl/sharedStrings.xml?ContentType=application/vnd.openxmlformats-officedocument.spreadsheetml.sharedStrings+xml">
        <DigestMethod Algorithm="http://www.w3.org/2001/04/xmlenc#sha256"/>
        <DigestValue>ykQkLOVJfhXruB4utumlHWamCT2NbJ8Rp2j5denQuyM=</DigestValue>
      </Reference>
      <Reference URI="/xl/styles.xml?ContentType=application/vnd.openxmlformats-officedocument.spreadsheetml.styles+xml">
        <DigestMethod Algorithm="http://www.w3.org/2001/04/xmlenc#sha256"/>
        <DigestValue>nQnJgEPh2T4rQmEcoSJJWXtJtq12o+JniW2Yfe72v9M=</DigestValue>
      </Reference>
      <Reference URI="/xl/theme/theme1.xml?ContentType=application/vnd.openxmlformats-officedocument.theme+xml">
        <DigestMethod Algorithm="http://www.w3.org/2001/04/xmlenc#sha256"/>
        <DigestValue>nJ23kH6wsHMkhX56XX9YFA3sX5M7uYyCEQhQLIjpHG4=</DigestValue>
      </Reference>
      <Reference URI="/xl/theme/themeOverride1.xml?ContentType=application/vnd.openxmlformats-officedocument.themeOverride+xml">
        <DigestMethod Algorithm="http://www.w3.org/2001/04/xmlenc#sha256"/>
        <DigestValue>dBeeHgMv2ZyklcrDawyd1tW7kCVXtAkZBn7gxhpa/Ok=</DigestValue>
      </Reference>
      <Reference URI="/xl/workbook.xml?ContentType=application/vnd.openxmlformats-officedocument.spreadsheetml.sheet.main+xml">
        <DigestMethod Algorithm="http://www.w3.org/2001/04/xmlenc#sha256"/>
        <DigestValue>mi6t0P8tbFtDK3G6Ni2pdkkvLwCuuWchsaeOoO97Hto=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/i/BU9+YPIaJsy86hRRN7pkozHpecg5XjL8Icwx98Mk=</DigestValue>
      </Reference>
      <Reference URI="/xl/worksheets/_rels/sheet10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fhjHDVQ7kSMjiZas8W3gtnX2uvklmKZUNgWbeNV2jKU=</DigestValue>
      </Reference>
      <Reference URI="/xl/worksheets/_rels/sheet10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ez6Dal7ZqcqqNQyfkG/u98KmZLsMNoo7CZ9v4WBZ/6E=</DigestValue>
      </Reference>
      <Reference URI="/xl/worksheets/_rels/sheet10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viuvfpLQvgBJfwu3S77Tz3y9Ix0li19MJth928aeNus=</DigestValue>
      </Reference>
      <Reference URI="/xl/worksheets/_rels/sheet10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2NoChDhzpqCj3Il5J6s7GMF0k2Hm6xlroTp7SsPSzmY=</DigestValue>
      </Reference>
      <Reference URI="/xl/worksheets/_rels/sheet10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DVgqe6aWYv5Dzs6RpsNVHQ4ITiSGuoG7Itc7ubmf69k=</DigestValue>
      </Reference>
      <Reference URI="/xl/worksheets/_rels/sheet10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um1w6cmGoEBNeDvuQNmAJuBNz1+efGt28ZSyU6E3F18=</DigestValue>
      </Reference>
      <Reference URI="/xl/worksheets/_rels/sheet10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aG7jWBRlHUqbxp2Yg4IIMYYrZQGDuSEyr5eGURxmVnI=</DigestValue>
      </Reference>
      <Reference URI="/xl/worksheets/_rels/sheet10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QLlOHt+RA+KSbmTdurb07tP2yVqO2+RMtNEKP3lOe3w=</DigestValue>
      </Reference>
      <Reference URI="/xl/worksheets/_rels/sheet10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AEDbYRAFLueNnv1sBmz5DJG8bY4CGHhJjYvlfAxfFi0=</DigestValue>
      </Reference>
      <Reference URI="/xl/worksheets/_rels/sheet10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1TTRLdl90PMv4rEJE3aMExUxFmdjug4zM+5V9F214tI=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8aigdT3OwC/Tp18RNleyo7Crfc6TUMWuR/2hnugV450=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n/jAn+Bk89kE0yElwYhyfNm77jaZvwFkReNHCCZmKmw=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XnDA2BoSmaRGMO0smU10ZGl1fiiE2Lkt86r3e8ImQJ8=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Io5ecS2zqt2+Hz8BWDnuVLrw+IZ0w8//MSy7Xy0knB4=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g+ZFq29K4RpRAZPMFurd+C3Ynm8ih3zKfcgKjiTYMaI=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qcqV6O8u78QVOuzCGABmntISiKJNdxsmBwrFW3wXbDU=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RG8Wr1taF3Nl9G2y7X1LlUvoSUJ36k0/h67PLOkMkPo=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PV/vzIUqhTpu8O+leN9UZZ1Snk86hdBWCAPIT5LPwV4=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frxznYk5+X6H89wE27ZJg24asW/o5g/n3V8HNYOeuLo=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mAQlRSm04J1DRxPp4q2wftPCGTyEYai0TrYnm/KFKHE=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/D4t3XmnzUR4dhFKhWVHKCqQ1gmwDLMCkBq8P+4Cluo=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M5S5r/VuDqIXKu2JN+G+lhD9Zxr0Ibrwui54IKDvkss=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pmKSNYDvF7HQxORWFdYtsOyFk6Ls9Dg6fsGI2e3sJPM=</DigestValue>
      </Reference>
      <Reference URI="/xl/worksheets/_rels/sheet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m0cLh5X8WDrq5nzMs6ARReLL4O/bYpHjZW/M8pryAh8=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lHnnYDirKb6jIxGHnqbP97pjMgmbUlToG4p69Ye0Gm8=</DigestValue>
      </Reference>
      <Reference URI="/xl/worksheets/_rels/sheet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XrPIgY8JtQA220b+iu4M30LlCznyTg5kr1ZRyRUDbeU=</DigestValue>
      </Reference>
      <Reference URI="/xl/worksheets/_rels/sheet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h4/YGk/vmmkw9SZf/00KacJZUtS+Gg+8i2zqBfyQucM=</DigestValue>
      </Reference>
      <Reference URI="/xl/worksheets/_rels/sheet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xDLf69K9KXLBRzVLgm+7o5FhfSXDymojtWNjnYCSHm8=</DigestValue>
      </Reference>
      <Reference URI="/xl/worksheets/_rels/sheet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IBWvLkjeGZcevxXh8Pg4QQMyF6OaLSlFBv9vI604zlA=</DigestValue>
      </Reference>
      <Reference URI="/xl/worksheets/_rels/sheet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eB5X5zReUV8woBoYmoQ8kwdzy1cYZZNrSu6sfiDzsLo=</DigestValue>
      </Reference>
      <Reference URI="/xl/worksheets/_rels/sheet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hABLZXd4XFUtvlf/+VK7jDNlBxlXgbKMrsNLnoq4qvc=</DigestValue>
      </Reference>
      <Reference URI="/xl/worksheets/_rels/sheet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hCoYTopYT+oEhtakqbw+k3Zh7DUX/JmVRx1wUIj77pE=</DigestValue>
      </Reference>
      <Reference URI="/xl/worksheets/_rels/sheet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BIcejRhrOvMTA+NddOhgubZ8KZT6Nv8f4u/FW95TfD0=</DigestValue>
      </Reference>
      <Reference URI="/xl/worksheets/_rels/sheet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1sLqT74frk9tHB3RhD93B6Tvl8mVnCtTp7N1y7wuE5E=</DigestValue>
      </Reference>
      <Reference URI="/xl/worksheets/_rels/sheet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wetYv5KKw7LrWEZeNSoPqIsPz3IpdRh5kDOOL3To1gY=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1z2IX2FtUXLQBYafOsq/Xuvzaa+HQquBn7K+cS9L/ko=</DigestValue>
      </Reference>
      <Reference URI="/xl/worksheets/_rels/sheet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TFTJWlcTFqpsWSyI0c/R/AtsM6QqhMKs7MqwNH3COsg=</DigestValue>
      </Reference>
      <Reference URI="/xl/worksheets/_rels/sheet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xtGxpqrt37iD/KHXDxHVvL4MnUdHCcozoBH7GMRZJ0Y=</DigestValue>
      </Reference>
      <Reference URI="/xl/worksheets/_rels/sheet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5dGEBXVB03aLoMSs3kVj+7uSVfRUn+P+vrF5Xe7KTag=</DigestValue>
      </Reference>
      <Reference URI="/xl/worksheets/_rels/sheet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ZMChrI3IITF3LKOoeOyhEeXL/hL33nMVah4dAu3F/xk=</DigestValue>
      </Reference>
      <Reference URI="/xl/worksheets/_rels/sheet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vkUrHHOeXUlmtEbk9Quvby/4WjqAjnvE6vrdMTkGsk4=</DigestValue>
      </Reference>
      <Reference URI="/xl/worksheets/_rels/sheet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ui940M4LQ9IoLTDHbohL7DGJm56w+yVT41f53GM1Sq0=</DigestValue>
      </Reference>
      <Reference URI="/xl/worksheets/_rels/sheet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Xhy7onXyb25NxSE6bSDNn+udXc+SVtVyRx5o4pKJPsU=</DigestValue>
      </Reference>
      <Reference URI="/xl/worksheets/_rels/sheet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l+0R5TuapshY12F0OsFviurzh44nchwZOrD07QUchRU=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HNd68CJIyuwlufdGEVi7Dl0I5hiUczuXm20R6wYB4qk=</DigestValue>
      </Reference>
      <Reference URI="/xl/worksheets/_rels/sheet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d7Xp6ZexRN9EwbzC+tTysBtveC7udEzCykiw6UtH+pY=</DigestValue>
      </Reference>
      <Reference URI="/xl/worksheets/_rels/sheet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txYOOqSyIG6wUlus+Od3AYEKNq154StiK6SF2sBxqno=</DigestValue>
      </Reference>
      <Reference URI="/xl/worksheets/_rels/sheet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s8cqNr58pZXQDdnXGXj+OLhEBu5O6jt41WMZhbuRcw8=</DigestValue>
      </Reference>
      <Reference URI="/xl/worksheets/_rels/sheet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+yyznFltDcVogtozydidiu24+DaEY9eE0oTTVHPMBZo=</DigestValue>
      </Reference>
      <Reference URI="/xl/worksheets/_rels/sheet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1cilaUTM6aA55IYh8t8nH6NiGedtr1ndC+uRHLA3JEE=</DigestValue>
      </Reference>
      <Reference URI="/xl/worksheets/_rels/sheet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mqCIJeAAuqsXd+wCwuKM79cvTZCE3uJkwoV57iP6GMM=</DigestValue>
      </Reference>
      <Reference URI="/xl/worksheets/_rels/sheet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mT4cForHDz/T5Ha19i2kmaiuYSRMahxZ+Y2VaND3RMM=</DigestValue>
      </Reference>
      <Reference URI="/xl/worksheets/_rels/sheet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JRVe3qrq2VmFnKzsLOhUDvSbga6P8oM7JsfEMRj+0Yo=</DigestValue>
      </Reference>
      <Reference URI="/xl/worksheets/_rels/sheet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brzxLAr007YqM2XZiZQ5p59G2a3ooU64+avLF9GPkmI=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qJx5SxIkvXEl11UjeJ7FlYKHx7KYB/b1+IogEzxiBxs=</DigestValue>
      </Reference>
      <Reference URI="/xl/worksheets/_rels/sheet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oAGUsBCI9NMJ0Ia43Ke3NFI55urbI1gqAsaQlyajOXk=</DigestValue>
      </Reference>
      <Reference URI="/xl/worksheets/_rels/sheet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GETRplcer+Y2+cAqtHHT6bXXlm4zKPxX5hk01negVcU=</DigestValue>
      </Reference>
      <Reference URI="/xl/worksheets/_rels/sheet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wzI52dsIA3ovWi/qVzpKxuHmNj9Pm3c6umt3455IWOs=</DigestValue>
      </Reference>
      <Reference URI="/xl/worksheets/_rels/sheet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YYri7xLMf9DJ8Mc9HYQWfLDLd6KLh1InmyA1iaMAJsE=</DigestValue>
      </Reference>
      <Reference URI="/xl/worksheets/_rels/sheet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rtTt+4kr/HWKrRQ0n8xD2HXCy9OkgvBzg86vUCjI1DU=</DigestValue>
      </Reference>
      <Reference URI="/xl/worksheets/_rels/sheet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dR19Zwf3tVspxP5Bh8dlE5fNgzynuajykUFqdeqmgqY=</DigestValue>
      </Reference>
      <Reference URI="/xl/worksheets/_rels/sheet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Al+P7Sd4pHRMrnYsI5idGnhBhALcsBIWojp8sN7mwYo=</DigestValue>
      </Reference>
      <Reference URI="/xl/worksheets/_rels/sheet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doIGyf/PB5W1Jf7hScHovyrzZ3K4JzKnKri8XDGJa4I=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OZN3816x952FMFlNoTE5TTjh0Prg8LGiyQwISpXPzn0=</DigestValue>
      </Reference>
      <Reference URI="/xl/worksheets/_rels/sheet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hmwwti1iILH662VbwUd9YqcNWjnfsL8S4DYylX4BSlc=</DigestValue>
      </Reference>
      <Reference URI="/xl/worksheets/_rels/sheet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b22Cb6LmV93OXCBfiOEyw0nuEPHdD8VfsuCpf/NCKVU=</DigestValue>
      </Reference>
      <Reference URI="/xl/worksheets/_rels/sheet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3VOx+yojZv5Ec0hNc56SR8TdOZVyIbyHwNjDaCBOK1w=</DigestValue>
      </Reference>
      <Reference URI="/xl/worksheets/_rels/sheet7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OyICBkGPVSovlBtyJY1et4uD7AiaPgg9Tenk+9Aka5Y=</DigestValue>
      </Reference>
      <Reference URI="/xl/worksheets/_rels/sheet7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JFMuG7Ety2E6ehPjpdzBYnlK5JVEGjmoD/I+Hy5w3fs=</DigestValue>
      </Reference>
      <Reference URI="/xl/worksheets/_rels/sheet7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y8ZyTQWEgO5C4bm5Uk6CpLv0vWATWnJ/KnN4HcoRnvU=</DigestValue>
      </Reference>
      <Reference URI="/xl/worksheets/_rels/sheet7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aaPe93J/VZeQPTKsXS83N3DYjdy5jBDCR0oTArJPk+U=</DigestValue>
      </Reference>
      <Reference URI="/xl/worksheets/_rels/sheet7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NB/1kvxpDAMifdW214fecPCffiVAZ06WPA9l7wjJNj8=</DigestValue>
      </Reference>
      <Reference URI="/xl/worksheets/_rels/sheet7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oECVzO8wpQ0C6D7joTk7P6uTEC6aURA+XzGjhpaFwfc=</DigestValue>
      </Reference>
      <Reference URI="/xl/worksheets/_rels/sheet7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mgbeVJvF1bwU703uIuyDLTzjCg3jXE02zSdq6SW165s=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8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xTAMZOhq75jazFhEKKYczWvmL0nnA9fFBXId9xFsUeI=</DigestValue>
      </Reference>
      <Reference URI="/xl/worksheets/_rels/sheet8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LtbcFZqKLNczKcvkpwA+nzi4MubhSTBTuAkBi3Dt4eE=</DigestValue>
      </Reference>
      <Reference URI="/xl/worksheets/_rels/sheet8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b49r4WoSpKg9oRCg/SveUJejgJdHPG5Ati+tPIG0GW8=</DigestValue>
      </Reference>
      <Reference URI="/xl/worksheets/_rels/sheet8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k5euNbKXZm6xXKeX1jiI9sazuNGgquB28tgKNtY4+xg=</DigestValue>
      </Reference>
      <Reference URI="/xl/worksheets/_rels/sheet8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8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Fe0cwTJkAor0Ozo2tuq4vE76RczULQRwqCo/llJch8o=</DigestValue>
      </Reference>
      <Reference URI="/xl/worksheets/_rels/sheet8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Cpw5OnwPG93cN2G5Igc/KKXlNEEKdmRJEHS5rS0Mihs=</DigestValue>
      </Reference>
      <Reference URI="/xl/worksheets/_rels/sheet8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0waOdhNMP5kmYjwoJ5cWV47TTt70Tb2MYoRmRVADcRg=</DigestValue>
      </Reference>
      <Reference URI="/xl/worksheets/_rels/sheet8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JUj4/WWQwVZqrh688DL78vxHW3KhF3EgnUgcu/2jzKg=</DigestValue>
      </Reference>
      <Reference URI="/xl/worksheets/_rels/sheet8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87rcB6raDr/zdGjjWFjOWNTprM0IxCzUtnu7suj4+0Y=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9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6ADsIJcHZamvzmRN4eNvJlCy3/2K28s8Oj3S855ock0=</DigestValue>
      </Reference>
      <Reference URI="/xl/worksheets/_rels/sheet9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0vvnkZvTx6i9MonlO7ihzvTBVnbRLxyolSvlkFQnegQ=</DigestValue>
      </Reference>
      <Reference URI="/xl/worksheets/_rels/sheet9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q7Fg2P8W098PP/A63SBDOe2oWegd8omsvQt3hDTLYQU=</DigestValue>
      </Reference>
      <Reference URI="/xl/worksheets/_rels/sheet9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8ClUGz+ZqfQieqo2szE7iE1Qk2SeXNpzn7ZuFFsN8ag=</DigestValue>
      </Reference>
      <Reference URI="/xl/worksheets/_rels/sheet9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WEBRw9ROQGZg/+FHYMoIMTv/hoc7zbfmDT/e5Ct/hlc=</DigestValue>
      </Reference>
      <Reference URI="/xl/worksheets/_rels/sheet9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JBmR7KiuPWBewsavEPXMfqtf6LhnqFLk0CoKxP7Uv88=</DigestValue>
      </Reference>
      <Reference URI="/xl/worksheets/_rels/sheet9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848gd/ucFcSg0upH1zrSqdPJkNUDfm+PEmig2CReS9Y=</DigestValue>
      </Reference>
      <Reference URI="/xl/worksheets/_rels/sheet9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kP9z+5QIGqpnoK9mL15uB9ypEk2kxCstSd/QGrZ9aHM=</DigestValue>
      </Reference>
      <Reference URI="/xl/worksheets/_rels/sheet9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nlaioBmeLNTTwBiw9OWriXEgLFq5vvoE+tLWhXw9Ou4=</DigestValue>
      </Reference>
      <Reference URI="/xl/worksheets/sheet1.xml?ContentType=application/vnd.openxmlformats-officedocument.spreadsheetml.worksheet+xml">
        <DigestMethod Algorithm="http://www.w3.org/2001/04/xmlenc#sha256"/>
        <DigestValue>xJig1rSFD8g6hO1s8xjYKalbAQAS8SbjcARnyzcpLeY=</DigestValue>
      </Reference>
      <Reference URI="/xl/worksheets/sheet10.xml?ContentType=application/vnd.openxmlformats-officedocument.spreadsheetml.worksheet+xml">
        <DigestMethod Algorithm="http://www.w3.org/2001/04/xmlenc#sha256"/>
        <DigestValue>ATvqfNcOXMbniWIgKairZalx3URlRu5QxQMh/VlYZbE=</DigestValue>
      </Reference>
      <Reference URI="/xl/worksheets/sheet100.xml?ContentType=application/vnd.openxmlformats-officedocument.spreadsheetml.worksheet+xml">
        <DigestMethod Algorithm="http://www.w3.org/2001/04/xmlenc#sha256"/>
        <DigestValue>M823iGiEuoSI2Pdwo6apXSV+XL8GNa9kYXfGBdYDC5E=</DigestValue>
      </Reference>
      <Reference URI="/xl/worksheets/sheet101.xml?ContentType=application/vnd.openxmlformats-officedocument.spreadsheetml.worksheet+xml">
        <DigestMethod Algorithm="http://www.w3.org/2001/04/xmlenc#sha256"/>
        <DigestValue>5iQrkQ+68CSiOtOzRwW7Z3WTJILFXDL3j99GnZqKp7g=</DigestValue>
      </Reference>
      <Reference URI="/xl/worksheets/sheet102.xml?ContentType=application/vnd.openxmlformats-officedocument.spreadsheetml.worksheet+xml">
        <DigestMethod Algorithm="http://www.w3.org/2001/04/xmlenc#sha256"/>
        <DigestValue>01i1/vRDugkufx0yrPaWS87oMMucChC8qTb74+Zn7gI=</DigestValue>
      </Reference>
      <Reference URI="/xl/worksheets/sheet103.xml?ContentType=application/vnd.openxmlformats-officedocument.spreadsheetml.worksheet+xml">
        <DigestMethod Algorithm="http://www.w3.org/2001/04/xmlenc#sha256"/>
        <DigestValue>WSyvPISwNBub+JzniUy6s8vFmgGm4VnIZ3H5av7HnfQ=</DigestValue>
      </Reference>
      <Reference URI="/xl/worksheets/sheet104.xml?ContentType=application/vnd.openxmlformats-officedocument.spreadsheetml.worksheet+xml">
        <DigestMethod Algorithm="http://www.w3.org/2001/04/xmlenc#sha256"/>
        <DigestValue>9mik8oBh0mbIQ+LioOJ7qy4LrTJpdhpvjfQplyySph8=</DigestValue>
      </Reference>
      <Reference URI="/xl/worksheets/sheet105.xml?ContentType=application/vnd.openxmlformats-officedocument.spreadsheetml.worksheet+xml">
        <DigestMethod Algorithm="http://www.w3.org/2001/04/xmlenc#sha256"/>
        <DigestValue>6E0mPROsgDLfN87aUfNyuHDLnh4jeYAlOkPekDbuQzk=</DigestValue>
      </Reference>
      <Reference URI="/xl/worksheets/sheet106.xml?ContentType=application/vnd.openxmlformats-officedocument.spreadsheetml.worksheet+xml">
        <DigestMethod Algorithm="http://www.w3.org/2001/04/xmlenc#sha256"/>
        <DigestValue>SpLdX9LLz9juWNX1vOv5VEhHSDzBlaja2rVKGJ3WUE4=</DigestValue>
      </Reference>
      <Reference URI="/xl/worksheets/sheet107.xml?ContentType=application/vnd.openxmlformats-officedocument.spreadsheetml.worksheet+xml">
        <DigestMethod Algorithm="http://www.w3.org/2001/04/xmlenc#sha256"/>
        <DigestValue>S/MiTb+EmnP1RHUFNWw11UdhNVujUqH2wkoc+wMpsDw=</DigestValue>
      </Reference>
      <Reference URI="/xl/worksheets/sheet108.xml?ContentType=application/vnd.openxmlformats-officedocument.spreadsheetml.worksheet+xml">
        <DigestMethod Algorithm="http://www.w3.org/2001/04/xmlenc#sha256"/>
        <DigestValue>c6s+y+COBZkpum0RoRr0wlcyZmTgapLgzA2umPT0xw8=</DigestValue>
      </Reference>
      <Reference URI="/xl/worksheets/sheet109.xml?ContentType=application/vnd.openxmlformats-officedocument.spreadsheetml.worksheet+xml">
        <DigestMethod Algorithm="http://www.w3.org/2001/04/xmlenc#sha256"/>
        <DigestValue>5EZQNYLpme6DcOGulhwRi0HGfiD+ivQR/P22pXB8KeY=</DigestValue>
      </Reference>
      <Reference URI="/xl/worksheets/sheet11.xml?ContentType=application/vnd.openxmlformats-officedocument.spreadsheetml.worksheet+xml">
        <DigestMethod Algorithm="http://www.w3.org/2001/04/xmlenc#sha256"/>
        <DigestValue>b5g2rlXlnaFIx7KjvJt6PTDsA+AfMtCwx7KQztr7xak=</DigestValue>
      </Reference>
      <Reference URI="/xl/worksheets/sheet12.xml?ContentType=application/vnd.openxmlformats-officedocument.spreadsheetml.worksheet+xml">
        <DigestMethod Algorithm="http://www.w3.org/2001/04/xmlenc#sha256"/>
        <DigestValue>InrJ7v4fr81qsXHcaIV8jtt7RE5i6nxVZ28QQ+NtgVY=</DigestValue>
      </Reference>
      <Reference URI="/xl/worksheets/sheet13.xml?ContentType=application/vnd.openxmlformats-officedocument.spreadsheetml.worksheet+xml">
        <DigestMethod Algorithm="http://www.w3.org/2001/04/xmlenc#sha256"/>
        <DigestValue>k8m/mIio2ufSbxJwoeX02BJN+YYXMc2QeDwqBxXkT18=</DigestValue>
      </Reference>
      <Reference URI="/xl/worksheets/sheet14.xml?ContentType=application/vnd.openxmlformats-officedocument.spreadsheetml.worksheet+xml">
        <DigestMethod Algorithm="http://www.w3.org/2001/04/xmlenc#sha256"/>
        <DigestValue>H1SiE+LSIJ25t2kn3ThZP/fT0sNLLPOz9ngMnn22FrQ=</DigestValue>
      </Reference>
      <Reference URI="/xl/worksheets/sheet15.xml?ContentType=application/vnd.openxmlformats-officedocument.spreadsheetml.worksheet+xml">
        <DigestMethod Algorithm="http://www.w3.org/2001/04/xmlenc#sha256"/>
        <DigestValue>6y42YEhsEkpCvBU3GPF7IK3wBiA/J7bEtwaFzMsL0j0=</DigestValue>
      </Reference>
      <Reference URI="/xl/worksheets/sheet16.xml?ContentType=application/vnd.openxmlformats-officedocument.spreadsheetml.worksheet+xml">
        <DigestMethod Algorithm="http://www.w3.org/2001/04/xmlenc#sha256"/>
        <DigestValue>oN/4ZSj9ERKqrfGA8zOC0k1Cu3wxKgOBch0Hq0rNOhk=</DigestValue>
      </Reference>
      <Reference URI="/xl/worksheets/sheet17.xml?ContentType=application/vnd.openxmlformats-officedocument.spreadsheetml.worksheet+xml">
        <DigestMethod Algorithm="http://www.w3.org/2001/04/xmlenc#sha256"/>
        <DigestValue>8bIxGM3kG9YpKXM4b1EIW5IO/Z1+Zy4qnDtZSvva7HU=</DigestValue>
      </Reference>
      <Reference URI="/xl/worksheets/sheet18.xml?ContentType=application/vnd.openxmlformats-officedocument.spreadsheetml.worksheet+xml">
        <DigestMethod Algorithm="http://www.w3.org/2001/04/xmlenc#sha256"/>
        <DigestValue>UzyGJuf+tIxgiim/xGsuKcr5X3Z8bDm4SZxCFRnfPF0=</DigestValue>
      </Reference>
      <Reference URI="/xl/worksheets/sheet19.xml?ContentType=application/vnd.openxmlformats-officedocument.spreadsheetml.worksheet+xml">
        <DigestMethod Algorithm="http://www.w3.org/2001/04/xmlenc#sha256"/>
        <DigestValue>Kix0OAu2Ry14v/pEiIIyMFNewf6U7ZsUEsTuX8VKUsQ=</DigestValue>
      </Reference>
      <Reference URI="/xl/worksheets/sheet2.xml?ContentType=application/vnd.openxmlformats-officedocument.spreadsheetml.worksheet+xml">
        <DigestMethod Algorithm="http://www.w3.org/2001/04/xmlenc#sha256"/>
        <DigestValue>rVOfRJH0UrtGTmvheASAcDVJmbDUPSjYHbBOHHpHVsM=</DigestValue>
      </Reference>
      <Reference URI="/xl/worksheets/sheet20.xml?ContentType=application/vnd.openxmlformats-officedocument.spreadsheetml.worksheet+xml">
        <DigestMethod Algorithm="http://www.w3.org/2001/04/xmlenc#sha256"/>
        <DigestValue>MAiDvXH9jTP8wdvarn2IpH+0IRTGNq3kFESDXWNlD5E=</DigestValue>
      </Reference>
      <Reference URI="/xl/worksheets/sheet21.xml?ContentType=application/vnd.openxmlformats-officedocument.spreadsheetml.worksheet+xml">
        <DigestMethod Algorithm="http://www.w3.org/2001/04/xmlenc#sha256"/>
        <DigestValue>qtP0wD07D6bQD5Yh1U0jsBu+2Ya3PI1dO4wF6+CGqXI=</DigestValue>
      </Reference>
      <Reference URI="/xl/worksheets/sheet22.xml?ContentType=application/vnd.openxmlformats-officedocument.spreadsheetml.worksheet+xml">
        <DigestMethod Algorithm="http://www.w3.org/2001/04/xmlenc#sha256"/>
        <DigestValue>tZa5I2ZVm9QfWsLnDLgOax/HYRpJNQSm3/TImx0Ks6I=</DigestValue>
      </Reference>
      <Reference URI="/xl/worksheets/sheet23.xml?ContentType=application/vnd.openxmlformats-officedocument.spreadsheetml.worksheet+xml">
        <DigestMethod Algorithm="http://www.w3.org/2001/04/xmlenc#sha256"/>
        <DigestValue>9GztLJLwauxehzTQLPmCCy1LaiVUmdfYq7l2Tbed1PY=</DigestValue>
      </Reference>
      <Reference URI="/xl/worksheets/sheet24.xml?ContentType=application/vnd.openxmlformats-officedocument.spreadsheetml.worksheet+xml">
        <DigestMethod Algorithm="http://www.w3.org/2001/04/xmlenc#sha256"/>
        <DigestValue>7R8sPqz8Acq04hTO4lWGHwN2mKsXZLkEz57JnxDWtXU=</DigestValue>
      </Reference>
      <Reference URI="/xl/worksheets/sheet25.xml?ContentType=application/vnd.openxmlformats-officedocument.spreadsheetml.worksheet+xml">
        <DigestMethod Algorithm="http://www.w3.org/2001/04/xmlenc#sha256"/>
        <DigestValue>i5/WjweHKahJYldqmebV/FqpuopIiAM85/fp7eT3WRk=</DigestValue>
      </Reference>
      <Reference URI="/xl/worksheets/sheet26.xml?ContentType=application/vnd.openxmlformats-officedocument.spreadsheetml.worksheet+xml">
        <DigestMethod Algorithm="http://www.w3.org/2001/04/xmlenc#sha256"/>
        <DigestValue>fhIqyFqRMAmvktVv0SSwEn6pvgYftAGu75+M3HLDopo=</DigestValue>
      </Reference>
      <Reference URI="/xl/worksheets/sheet27.xml?ContentType=application/vnd.openxmlformats-officedocument.spreadsheetml.worksheet+xml">
        <DigestMethod Algorithm="http://www.w3.org/2001/04/xmlenc#sha256"/>
        <DigestValue>uBjuYYSgWaPVR6W9SHGLQSvPxV27yuNXxBfIgYElyC4=</DigestValue>
      </Reference>
      <Reference URI="/xl/worksheets/sheet28.xml?ContentType=application/vnd.openxmlformats-officedocument.spreadsheetml.worksheet+xml">
        <DigestMethod Algorithm="http://www.w3.org/2001/04/xmlenc#sha256"/>
        <DigestValue>vY5IP0WCueWyTTopgx8SxW6yMnrrc8JR7k72JaY+9UE=</DigestValue>
      </Reference>
      <Reference URI="/xl/worksheets/sheet29.xml?ContentType=application/vnd.openxmlformats-officedocument.spreadsheetml.worksheet+xml">
        <DigestMethod Algorithm="http://www.w3.org/2001/04/xmlenc#sha256"/>
        <DigestValue>7M1EQI8yj+Arxcwxy9lQD/Zv1IvBmFuZ+EkTwtBIoZo=</DigestValue>
      </Reference>
      <Reference URI="/xl/worksheets/sheet3.xml?ContentType=application/vnd.openxmlformats-officedocument.spreadsheetml.worksheet+xml">
        <DigestMethod Algorithm="http://www.w3.org/2001/04/xmlenc#sha256"/>
        <DigestValue>mqAC0opX9d8hOez9h5wLVm+qSKwPHPI/SVxTZ7/CHao=</DigestValue>
      </Reference>
      <Reference URI="/xl/worksheets/sheet30.xml?ContentType=application/vnd.openxmlformats-officedocument.spreadsheetml.worksheet+xml">
        <DigestMethod Algorithm="http://www.w3.org/2001/04/xmlenc#sha256"/>
        <DigestValue>NhHbH0JZ6g6KcN2c0ocFSqZptjAHF6vS2fLBlotyIOE=</DigestValue>
      </Reference>
      <Reference URI="/xl/worksheets/sheet31.xml?ContentType=application/vnd.openxmlformats-officedocument.spreadsheetml.worksheet+xml">
        <DigestMethod Algorithm="http://www.w3.org/2001/04/xmlenc#sha256"/>
        <DigestValue>xN7dsN0x9ubj4PjpgM+rsyGIZDlIrLd7cFxO8Euh6Zg=</DigestValue>
      </Reference>
      <Reference URI="/xl/worksheets/sheet32.xml?ContentType=application/vnd.openxmlformats-officedocument.spreadsheetml.worksheet+xml">
        <DigestMethod Algorithm="http://www.w3.org/2001/04/xmlenc#sha256"/>
        <DigestValue>6NVwn+nCEhAg6ygT/0EzArV7syUz9rKK3Tw0CeT8FEk=</DigestValue>
      </Reference>
      <Reference URI="/xl/worksheets/sheet33.xml?ContentType=application/vnd.openxmlformats-officedocument.spreadsheetml.worksheet+xml">
        <DigestMethod Algorithm="http://www.w3.org/2001/04/xmlenc#sha256"/>
        <DigestValue>+t+Sb39afWVhMSOQwpkybA6+a4a87X9ZPF9Sz+dR2EY=</DigestValue>
      </Reference>
      <Reference URI="/xl/worksheets/sheet34.xml?ContentType=application/vnd.openxmlformats-officedocument.spreadsheetml.worksheet+xml">
        <DigestMethod Algorithm="http://www.w3.org/2001/04/xmlenc#sha256"/>
        <DigestValue>lX60qXRlfFoNhmO0sWgbgvgayuqW5vqU20E5NMM3bE4=</DigestValue>
      </Reference>
      <Reference URI="/xl/worksheets/sheet35.xml?ContentType=application/vnd.openxmlformats-officedocument.spreadsheetml.worksheet+xml">
        <DigestMethod Algorithm="http://www.w3.org/2001/04/xmlenc#sha256"/>
        <DigestValue>1kZXZvK+egHpMzQVueDKig7PNfFNryS0w/0BjLtFvyw=</DigestValue>
      </Reference>
      <Reference URI="/xl/worksheets/sheet36.xml?ContentType=application/vnd.openxmlformats-officedocument.spreadsheetml.worksheet+xml">
        <DigestMethod Algorithm="http://www.w3.org/2001/04/xmlenc#sha256"/>
        <DigestValue>sg8cGrNbdqJKEx/5UZKY/trpcq+U0ASaV7li3sbfCbg=</DigestValue>
      </Reference>
      <Reference URI="/xl/worksheets/sheet37.xml?ContentType=application/vnd.openxmlformats-officedocument.spreadsheetml.worksheet+xml">
        <DigestMethod Algorithm="http://www.w3.org/2001/04/xmlenc#sha256"/>
        <DigestValue>vvVQ9rku7wNhmCGYe2iIQ1uVxQIqZ9toLpjJ8sio1RQ=</DigestValue>
      </Reference>
      <Reference URI="/xl/worksheets/sheet38.xml?ContentType=application/vnd.openxmlformats-officedocument.spreadsheetml.worksheet+xml">
        <DigestMethod Algorithm="http://www.w3.org/2001/04/xmlenc#sha256"/>
        <DigestValue>fJuqzdtZJEtVr08ql/H3dUg9jcHcw4hOwSu1uEygD/I=</DigestValue>
      </Reference>
      <Reference URI="/xl/worksheets/sheet39.xml?ContentType=application/vnd.openxmlformats-officedocument.spreadsheetml.worksheet+xml">
        <DigestMethod Algorithm="http://www.w3.org/2001/04/xmlenc#sha256"/>
        <DigestValue>eUl9HWKyca4SH8JaBzFd0c9j4ix4iQUzkHYPI02kC+0=</DigestValue>
      </Reference>
      <Reference URI="/xl/worksheets/sheet4.xml?ContentType=application/vnd.openxmlformats-officedocument.spreadsheetml.worksheet+xml">
        <DigestMethod Algorithm="http://www.w3.org/2001/04/xmlenc#sha256"/>
        <DigestValue>icMIT8bIY5kZkfnPBdxhi4fP5eeD0a1rUsRmHhcKJ5g=</DigestValue>
      </Reference>
      <Reference URI="/xl/worksheets/sheet40.xml?ContentType=application/vnd.openxmlformats-officedocument.spreadsheetml.worksheet+xml">
        <DigestMethod Algorithm="http://www.w3.org/2001/04/xmlenc#sha256"/>
        <DigestValue>r5pvRavX0x7oNwH29CUadd+jn6jaUU2pCHu58YdmU2s=</DigestValue>
      </Reference>
      <Reference URI="/xl/worksheets/sheet41.xml?ContentType=application/vnd.openxmlformats-officedocument.spreadsheetml.worksheet+xml">
        <DigestMethod Algorithm="http://www.w3.org/2001/04/xmlenc#sha256"/>
        <DigestValue>Fg+OhAiiDSvqW2hvPXd84CRAzCT06ZN5Ab0kYJ4NBos=</DigestValue>
      </Reference>
      <Reference URI="/xl/worksheets/sheet42.xml?ContentType=application/vnd.openxmlformats-officedocument.spreadsheetml.worksheet+xml">
        <DigestMethod Algorithm="http://www.w3.org/2001/04/xmlenc#sha256"/>
        <DigestValue>+AgqSUqoZYScM/DqUTXRUSzo8tWv07oaOc//9PiTX8o=</DigestValue>
      </Reference>
      <Reference URI="/xl/worksheets/sheet43.xml?ContentType=application/vnd.openxmlformats-officedocument.spreadsheetml.worksheet+xml">
        <DigestMethod Algorithm="http://www.w3.org/2001/04/xmlenc#sha256"/>
        <DigestValue>mGiigK3NwZvbOCy0eTPtc34m7QE18LcEFrFGbTxhDOA=</DigestValue>
      </Reference>
      <Reference URI="/xl/worksheets/sheet44.xml?ContentType=application/vnd.openxmlformats-officedocument.spreadsheetml.worksheet+xml">
        <DigestMethod Algorithm="http://www.w3.org/2001/04/xmlenc#sha256"/>
        <DigestValue>DzPu2OmYZuRs/uiYPiIKXLWr6fnZ9B49S7Mu7lpaHMo=</DigestValue>
      </Reference>
      <Reference URI="/xl/worksheets/sheet45.xml?ContentType=application/vnd.openxmlformats-officedocument.spreadsheetml.worksheet+xml">
        <DigestMethod Algorithm="http://www.w3.org/2001/04/xmlenc#sha256"/>
        <DigestValue>VpXZaClo/k6oxbYoo+udtv6Tn9mG0CZKlbSOU1lh7do=</DigestValue>
      </Reference>
      <Reference URI="/xl/worksheets/sheet46.xml?ContentType=application/vnd.openxmlformats-officedocument.spreadsheetml.worksheet+xml">
        <DigestMethod Algorithm="http://www.w3.org/2001/04/xmlenc#sha256"/>
        <DigestValue>ZOXgEFkDpdaudfhzGmIl9lFR8rpTEb4GJ4exxpsl1Ts=</DigestValue>
      </Reference>
      <Reference URI="/xl/worksheets/sheet47.xml?ContentType=application/vnd.openxmlformats-officedocument.spreadsheetml.worksheet+xml">
        <DigestMethod Algorithm="http://www.w3.org/2001/04/xmlenc#sha256"/>
        <DigestValue>unMOWSAtdyf6j0qlUvrkURG4GhCsNx4cQPkDnrNEcA4=</DigestValue>
      </Reference>
      <Reference URI="/xl/worksheets/sheet48.xml?ContentType=application/vnd.openxmlformats-officedocument.spreadsheetml.worksheet+xml">
        <DigestMethod Algorithm="http://www.w3.org/2001/04/xmlenc#sha256"/>
        <DigestValue>s0tmYz6bWoxCIvEuomk02bb8bnDve51akL/QV1nfL/0=</DigestValue>
      </Reference>
      <Reference URI="/xl/worksheets/sheet49.xml?ContentType=application/vnd.openxmlformats-officedocument.spreadsheetml.worksheet+xml">
        <DigestMethod Algorithm="http://www.w3.org/2001/04/xmlenc#sha256"/>
        <DigestValue>rt5jrH+hiJA1UTVuOgTC7+qv7rOjGia7LGABjI4j/Eo=</DigestValue>
      </Reference>
      <Reference URI="/xl/worksheets/sheet5.xml?ContentType=application/vnd.openxmlformats-officedocument.spreadsheetml.worksheet+xml">
        <DigestMethod Algorithm="http://www.w3.org/2001/04/xmlenc#sha256"/>
        <DigestValue>J8nlkKXibkqXYOffxubLE+mil1iNgK85HeoMD0sg2LE=</DigestValue>
      </Reference>
      <Reference URI="/xl/worksheets/sheet50.xml?ContentType=application/vnd.openxmlformats-officedocument.spreadsheetml.worksheet+xml">
        <DigestMethod Algorithm="http://www.w3.org/2001/04/xmlenc#sha256"/>
        <DigestValue>W4/yZxvvuKDBM1gO0WB7JUxYj+Gpl6+DrjAft8TKndE=</DigestValue>
      </Reference>
      <Reference URI="/xl/worksheets/sheet51.xml?ContentType=application/vnd.openxmlformats-officedocument.spreadsheetml.worksheet+xml">
        <DigestMethod Algorithm="http://www.w3.org/2001/04/xmlenc#sha256"/>
        <DigestValue>wpme4B9XuoZ7ovdt1suyiYfRhVtTfXBRaFGvM/VijUA=</DigestValue>
      </Reference>
      <Reference URI="/xl/worksheets/sheet52.xml?ContentType=application/vnd.openxmlformats-officedocument.spreadsheetml.worksheet+xml">
        <DigestMethod Algorithm="http://www.w3.org/2001/04/xmlenc#sha256"/>
        <DigestValue>GxS0QCijgOPV5lTnf9D3KpENfG5dbDolP0RQcG3jQfE=</DigestValue>
      </Reference>
      <Reference URI="/xl/worksheets/sheet53.xml?ContentType=application/vnd.openxmlformats-officedocument.spreadsheetml.worksheet+xml">
        <DigestMethod Algorithm="http://www.w3.org/2001/04/xmlenc#sha256"/>
        <DigestValue>o6L/u++XtEOSUE8W0OA1iiqTN18DUuR0U3pe+OJg7GM=</DigestValue>
      </Reference>
      <Reference URI="/xl/worksheets/sheet54.xml?ContentType=application/vnd.openxmlformats-officedocument.spreadsheetml.worksheet+xml">
        <DigestMethod Algorithm="http://www.w3.org/2001/04/xmlenc#sha256"/>
        <DigestValue>bz/9sHXeDMwc94KVoHyAGTxIiHbWm2j8T8oscPkq27s=</DigestValue>
      </Reference>
      <Reference URI="/xl/worksheets/sheet55.xml?ContentType=application/vnd.openxmlformats-officedocument.spreadsheetml.worksheet+xml">
        <DigestMethod Algorithm="http://www.w3.org/2001/04/xmlenc#sha256"/>
        <DigestValue>BUvgT+J3tP7vu3tkv/UfNn9z2PzHmZjtX6bBFmk9HvI=</DigestValue>
      </Reference>
      <Reference URI="/xl/worksheets/sheet56.xml?ContentType=application/vnd.openxmlformats-officedocument.spreadsheetml.worksheet+xml">
        <DigestMethod Algorithm="http://www.w3.org/2001/04/xmlenc#sha256"/>
        <DigestValue>CnOdm9XhXR0tNvC7B/5SHssrUhXiSPrellzdWorhsk8=</DigestValue>
      </Reference>
      <Reference URI="/xl/worksheets/sheet57.xml?ContentType=application/vnd.openxmlformats-officedocument.spreadsheetml.worksheet+xml">
        <DigestMethod Algorithm="http://www.w3.org/2001/04/xmlenc#sha256"/>
        <DigestValue>ZKHQJfO0JLQCZputxm5mS72CAEnqI9IwCTL08NtdU9Q=</DigestValue>
      </Reference>
      <Reference URI="/xl/worksheets/sheet58.xml?ContentType=application/vnd.openxmlformats-officedocument.spreadsheetml.worksheet+xml">
        <DigestMethod Algorithm="http://www.w3.org/2001/04/xmlenc#sha256"/>
        <DigestValue>91PaH62ia+OI2sB8fkmuvrTuZi3AdoDTeAkv9CwSxLQ=</DigestValue>
      </Reference>
      <Reference URI="/xl/worksheets/sheet59.xml?ContentType=application/vnd.openxmlformats-officedocument.spreadsheetml.worksheet+xml">
        <DigestMethod Algorithm="http://www.w3.org/2001/04/xmlenc#sha256"/>
        <DigestValue>zMVooOmvU0lz9Z0dkXk4iZeEt+MgJLP+CTgm28IpJRA=</DigestValue>
      </Reference>
      <Reference URI="/xl/worksheets/sheet6.xml?ContentType=application/vnd.openxmlformats-officedocument.spreadsheetml.worksheet+xml">
        <DigestMethod Algorithm="http://www.w3.org/2001/04/xmlenc#sha256"/>
        <DigestValue>Bo7Iklutww6qazpv0vSSafUbYupVGtN+lD5g7o9n5Is=</DigestValue>
      </Reference>
      <Reference URI="/xl/worksheets/sheet60.xml?ContentType=application/vnd.openxmlformats-officedocument.spreadsheetml.worksheet+xml">
        <DigestMethod Algorithm="http://www.w3.org/2001/04/xmlenc#sha256"/>
        <DigestValue>v6HH+FQqwJbwq7jsnafauiz3I6sCf2VRFLjQDdDKp7k=</DigestValue>
      </Reference>
      <Reference URI="/xl/worksheets/sheet61.xml?ContentType=application/vnd.openxmlformats-officedocument.spreadsheetml.worksheet+xml">
        <DigestMethod Algorithm="http://www.w3.org/2001/04/xmlenc#sha256"/>
        <DigestValue>Axyp3XLR1ATrYf7f7CO3v+VrxQDzJ0Oc7+558GFMwnA=</DigestValue>
      </Reference>
      <Reference URI="/xl/worksheets/sheet62.xml?ContentType=application/vnd.openxmlformats-officedocument.spreadsheetml.worksheet+xml">
        <DigestMethod Algorithm="http://www.w3.org/2001/04/xmlenc#sha256"/>
        <DigestValue>EB+FFLkyNMcpZ0OysFV3TE/GSnLFBiKYXhz86zHFAC4=</DigestValue>
      </Reference>
      <Reference URI="/xl/worksheets/sheet63.xml?ContentType=application/vnd.openxmlformats-officedocument.spreadsheetml.worksheet+xml">
        <DigestMethod Algorithm="http://www.w3.org/2001/04/xmlenc#sha256"/>
        <DigestValue>hxsrYVaR/h+EZjokfBYOAV2vjaRU1l+c8CSg+8RMT7U=</DigestValue>
      </Reference>
      <Reference URI="/xl/worksheets/sheet64.xml?ContentType=application/vnd.openxmlformats-officedocument.spreadsheetml.worksheet+xml">
        <DigestMethod Algorithm="http://www.w3.org/2001/04/xmlenc#sha256"/>
        <DigestValue>Scz94sjiw3GC6ZAlldMjoHLPoeEuZBXnVPdo7vi4XhI=</DigestValue>
      </Reference>
      <Reference URI="/xl/worksheets/sheet65.xml?ContentType=application/vnd.openxmlformats-officedocument.spreadsheetml.worksheet+xml">
        <DigestMethod Algorithm="http://www.w3.org/2001/04/xmlenc#sha256"/>
        <DigestValue>paWyiLOf4QC9l7ZYM/8YMRxT5f9IKVwS9cpD3vii1pg=</DigestValue>
      </Reference>
      <Reference URI="/xl/worksheets/sheet66.xml?ContentType=application/vnd.openxmlformats-officedocument.spreadsheetml.worksheet+xml">
        <DigestMethod Algorithm="http://www.w3.org/2001/04/xmlenc#sha256"/>
        <DigestValue>OhDE1LeVb+NAQgI0Un7kGMiXYq+hlR5INODwBWD/a38=</DigestValue>
      </Reference>
      <Reference URI="/xl/worksheets/sheet67.xml?ContentType=application/vnd.openxmlformats-officedocument.spreadsheetml.worksheet+xml">
        <DigestMethod Algorithm="http://www.w3.org/2001/04/xmlenc#sha256"/>
        <DigestValue>Up28Y8DPkVAhL63wDOi/JIcbpn/eGJ35/w09vfZ7UDo=</DigestValue>
      </Reference>
      <Reference URI="/xl/worksheets/sheet68.xml?ContentType=application/vnd.openxmlformats-officedocument.spreadsheetml.worksheet+xml">
        <DigestMethod Algorithm="http://www.w3.org/2001/04/xmlenc#sha256"/>
        <DigestValue>i1/ycTz0g7nKDIr9DxWbHlusSB2/Mjqt+QL8oiO7Jdo=</DigestValue>
      </Reference>
      <Reference URI="/xl/worksheets/sheet69.xml?ContentType=application/vnd.openxmlformats-officedocument.spreadsheetml.worksheet+xml">
        <DigestMethod Algorithm="http://www.w3.org/2001/04/xmlenc#sha256"/>
        <DigestValue>OKiUzOQ8vd9Moi5loWD3/ZF0rgrOd0r3xKZcIphNR/k=</DigestValue>
      </Reference>
      <Reference URI="/xl/worksheets/sheet7.xml?ContentType=application/vnd.openxmlformats-officedocument.spreadsheetml.worksheet+xml">
        <DigestMethod Algorithm="http://www.w3.org/2001/04/xmlenc#sha256"/>
        <DigestValue>VYyPzjPHgmKtS0fYm2IE5//OYkegxKtXccGJqacnC4U=</DigestValue>
      </Reference>
      <Reference URI="/xl/worksheets/sheet70.xml?ContentType=application/vnd.openxmlformats-officedocument.spreadsheetml.worksheet+xml">
        <DigestMethod Algorithm="http://www.w3.org/2001/04/xmlenc#sha256"/>
        <DigestValue>aLIrszIT/obgbE1qZHRjWiJm7pkxviXgCDkZjZAfR7g=</DigestValue>
      </Reference>
      <Reference URI="/xl/worksheets/sheet71.xml?ContentType=application/vnd.openxmlformats-officedocument.spreadsheetml.worksheet+xml">
        <DigestMethod Algorithm="http://www.w3.org/2001/04/xmlenc#sha256"/>
        <DigestValue>nyVU7Nmx9q9zfYhkC1yr3fP4xTrMDB9ihZP18ikGLl4=</DigestValue>
      </Reference>
      <Reference URI="/xl/worksheets/sheet72.xml?ContentType=application/vnd.openxmlformats-officedocument.spreadsheetml.worksheet+xml">
        <DigestMethod Algorithm="http://www.w3.org/2001/04/xmlenc#sha256"/>
        <DigestValue>onEzzlxn+PMxHk3RLzJbMqUBH+2XeauULDcaPGL5GKc=</DigestValue>
      </Reference>
      <Reference URI="/xl/worksheets/sheet73.xml?ContentType=application/vnd.openxmlformats-officedocument.spreadsheetml.worksheet+xml">
        <DigestMethod Algorithm="http://www.w3.org/2001/04/xmlenc#sha256"/>
        <DigestValue>ApJk8VPn4D5/YuiNBhLVyrtWCGzqIJ0d3YkbolBFx8U=</DigestValue>
      </Reference>
      <Reference URI="/xl/worksheets/sheet74.xml?ContentType=application/vnd.openxmlformats-officedocument.spreadsheetml.worksheet+xml">
        <DigestMethod Algorithm="http://www.w3.org/2001/04/xmlenc#sha256"/>
        <DigestValue>2CxXyJLBYpVeXyYZ+6Zh1jGYFSCgKHe4V9DkcwlEa4s=</DigestValue>
      </Reference>
      <Reference URI="/xl/worksheets/sheet75.xml?ContentType=application/vnd.openxmlformats-officedocument.spreadsheetml.worksheet+xml">
        <DigestMethod Algorithm="http://www.w3.org/2001/04/xmlenc#sha256"/>
        <DigestValue>/fgwLeFEIYw0NsGTYxlDobcKGODMPZeIkoCQN9xqu+E=</DigestValue>
      </Reference>
      <Reference URI="/xl/worksheets/sheet76.xml?ContentType=application/vnd.openxmlformats-officedocument.spreadsheetml.worksheet+xml">
        <DigestMethod Algorithm="http://www.w3.org/2001/04/xmlenc#sha256"/>
        <DigestValue>JyEvF84fH0v6VgDsijeIexyGDxDlawsAbipilpym2wo=</DigestValue>
      </Reference>
      <Reference URI="/xl/worksheets/sheet77.xml?ContentType=application/vnd.openxmlformats-officedocument.spreadsheetml.worksheet+xml">
        <DigestMethod Algorithm="http://www.w3.org/2001/04/xmlenc#sha256"/>
        <DigestValue>nHcnRmDgEExuu17FDTyzafpkcU/97+EDaNm409p6gFw=</DigestValue>
      </Reference>
      <Reference URI="/xl/worksheets/sheet78.xml?ContentType=application/vnd.openxmlformats-officedocument.spreadsheetml.worksheet+xml">
        <DigestMethod Algorithm="http://www.w3.org/2001/04/xmlenc#sha256"/>
        <DigestValue>9Qe9CZdbwq8H8sDLzIxic5EiHE5iO72IYhuEW93DCis=</DigestValue>
      </Reference>
      <Reference URI="/xl/worksheets/sheet79.xml?ContentType=application/vnd.openxmlformats-officedocument.spreadsheetml.worksheet+xml">
        <DigestMethod Algorithm="http://www.w3.org/2001/04/xmlenc#sha256"/>
        <DigestValue>bRq5cxQFdYsOAlHc46aEheBA8KdjZKopY5dctayzeKM=</DigestValue>
      </Reference>
      <Reference URI="/xl/worksheets/sheet8.xml?ContentType=application/vnd.openxmlformats-officedocument.spreadsheetml.worksheet+xml">
        <DigestMethod Algorithm="http://www.w3.org/2001/04/xmlenc#sha256"/>
        <DigestValue>3ea3azjIkQ/Vx5thL8I73iV9jSO/vcrNXQMdG6C+XnU=</DigestValue>
      </Reference>
      <Reference URI="/xl/worksheets/sheet80.xml?ContentType=application/vnd.openxmlformats-officedocument.spreadsheetml.worksheet+xml">
        <DigestMethod Algorithm="http://www.w3.org/2001/04/xmlenc#sha256"/>
        <DigestValue>G2p3UQy6wf3r72vfUB8CO2VqdlhEysAO6rAyiJeKZL0=</DigestValue>
      </Reference>
      <Reference URI="/xl/worksheets/sheet81.xml?ContentType=application/vnd.openxmlformats-officedocument.spreadsheetml.worksheet+xml">
        <DigestMethod Algorithm="http://www.w3.org/2001/04/xmlenc#sha256"/>
        <DigestValue>+B2LM2SwUD2J27OnHzWvpHZmgTfgo9M5zPqFq20FUsI=</DigestValue>
      </Reference>
      <Reference URI="/xl/worksheets/sheet82.xml?ContentType=application/vnd.openxmlformats-officedocument.spreadsheetml.worksheet+xml">
        <DigestMethod Algorithm="http://www.w3.org/2001/04/xmlenc#sha256"/>
        <DigestValue>YACCKZ9q6GyCAxIgVxOTFIT6ONnuR1aTvXwnWez+wjE=</DigestValue>
      </Reference>
      <Reference URI="/xl/worksheets/sheet83.xml?ContentType=application/vnd.openxmlformats-officedocument.spreadsheetml.worksheet+xml">
        <DigestMethod Algorithm="http://www.w3.org/2001/04/xmlenc#sha256"/>
        <DigestValue>itbzODaEntLw/I9lngWkYZQJisH6zse7Ssy1SbJ/nbw=</DigestValue>
      </Reference>
      <Reference URI="/xl/worksheets/sheet84.xml?ContentType=application/vnd.openxmlformats-officedocument.spreadsheetml.worksheet+xml">
        <DigestMethod Algorithm="http://www.w3.org/2001/04/xmlenc#sha256"/>
        <DigestValue>+9Ie/kaFJFH6rCvAAIJh75EYZNU0jKWHxz3dWzoaYbk=</DigestValue>
      </Reference>
      <Reference URI="/xl/worksheets/sheet85.xml?ContentType=application/vnd.openxmlformats-officedocument.spreadsheetml.worksheet+xml">
        <DigestMethod Algorithm="http://www.w3.org/2001/04/xmlenc#sha256"/>
        <DigestValue>9SvZQGKHKGuLoM6L4cZ+qv1zicyOWly3cEb/Q/q9cuc=</DigestValue>
      </Reference>
      <Reference URI="/xl/worksheets/sheet86.xml?ContentType=application/vnd.openxmlformats-officedocument.spreadsheetml.worksheet+xml">
        <DigestMethod Algorithm="http://www.w3.org/2001/04/xmlenc#sha256"/>
        <DigestValue>joTdNhXjdxp02LIDddRq8Vplq2KhFwpFExcC2yFPpGc=</DigestValue>
      </Reference>
      <Reference URI="/xl/worksheets/sheet87.xml?ContentType=application/vnd.openxmlformats-officedocument.spreadsheetml.worksheet+xml">
        <DigestMethod Algorithm="http://www.w3.org/2001/04/xmlenc#sha256"/>
        <DigestValue>+AON2QhbCxizvGtrDOP8zY9BwghccgoWqKX437JbN9k=</DigestValue>
      </Reference>
      <Reference URI="/xl/worksheets/sheet88.xml?ContentType=application/vnd.openxmlformats-officedocument.spreadsheetml.worksheet+xml">
        <DigestMethod Algorithm="http://www.w3.org/2001/04/xmlenc#sha256"/>
        <DigestValue>Pqlc8sJoy2qHLgTNrWr/8AdXfg8Ldf8ReZR+sH1Gvo8=</DigestValue>
      </Reference>
      <Reference URI="/xl/worksheets/sheet89.xml?ContentType=application/vnd.openxmlformats-officedocument.spreadsheetml.worksheet+xml">
        <DigestMethod Algorithm="http://www.w3.org/2001/04/xmlenc#sha256"/>
        <DigestValue>eawSO6k3LFPV8bXz3wYl8iLWjhVdodYBAnwWo9ZXEEk=</DigestValue>
      </Reference>
      <Reference URI="/xl/worksheets/sheet9.xml?ContentType=application/vnd.openxmlformats-officedocument.spreadsheetml.worksheet+xml">
        <DigestMethod Algorithm="http://www.w3.org/2001/04/xmlenc#sha256"/>
        <DigestValue>cyAzFsQCJVHUh7yN/kJIPlhiaKPV8v9kMTC79K3ZllE=</DigestValue>
      </Reference>
      <Reference URI="/xl/worksheets/sheet90.xml?ContentType=application/vnd.openxmlformats-officedocument.spreadsheetml.worksheet+xml">
        <DigestMethod Algorithm="http://www.w3.org/2001/04/xmlenc#sha256"/>
        <DigestValue>JI1XzAQwmkj6W1u6fFVrRIseBxX+eSp4pBWp+xQgUCM=</DigestValue>
      </Reference>
      <Reference URI="/xl/worksheets/sheet91.xml?ContentType=application/vnd.openxmlformats-officedocument.spreadsheetml.worksheet+xml">
        <DigestMethod Algorithm="http://www.w3.org/2001/04/xmlenc#sha256"/>
        <DigestValue>jR12HeCL0TGJ+ADIvUV04W3MlO9333Z8BFVd/oG+V18=</DigestValue>
      </Reference>
      <Reference URI="/xl/worksheets/sheet92.xml?ContentType=application/vnd.openxmlformats-officedocument.spreadsheetml.worksheet+xml">
        <DigestMethod Algorithm="http://www.w3.org/2001/04/xmlenc#sha256"/>
        <DigestValue>D3AGRGl6F4rcnf7ODks44iBOO6PE074XFYI9gBb/38o=</DigestValue>
      </Reference>
      <Reference URI="/xl/worksheets/sheet93.xml?ContentType=application/vnd.openxmlformats-officedocument.spreadsheetml.worksheet+xml">
        <DigestMethod Algorithm="http://www.w3.org/2001/04/xmlenc#sha256"/>
        <DigestValue>Lww0sbn+6klwCQHexhQFFU6FPGErN73YTDT6SgQLnNU=</DigestValue>
      </Reference>
      <Reference URI="/xl/worksheets/sheet94.xml?ContentType=application/vnd.openxmlformats-officedocument.spreadsheetml.worksheet+xml">
        <DigestMethod Algorithm="http://www.w3.org/2001/04/xmlenc#sha256"/>
        <DigestValue>p2ZiqVRktj+trPIfG9GrTIaAAKxLbydibxEdAT1iMks=</DigestValue>
      </Reference>
      <Reference URI="/xl/worksheets/sheet95.xml?ContentType=application/vnd.openxmlformats-officedocument.spreadsheetml.worksheet+xml">
        <DigestMethod Algorithm="http://www.w3.org/2001/04/xmlenc#sha256"/>
        <DigestValue>+sMqR6iAyGeI0QdQ0JtOeCBVu6GQqLU3jVC3pqL1xwo=</DigestValue>
      </Reference>
      <Reference URI="/xl/worksheets/sheet96.xml?ContentType=application/vnd.openxmlformats-officedocument.spreadsheetml.worksheet+xml">
        <DigestMethod Algorithm="http://www.w3.org/2001/04/xmlenc#sha256"/>
        <DigestValue>6As5OUSjfOw1vFT/EkJDzQj3Fz/IPAheCG1IP2m6KfE=</DigestValue>
      </Reference>
      <Reference URI="/xl/worksheets/sheet97.xml?ContentType=application/vnd.openxmlformats-officedocument.spreadsheetml.worksheet+xml">
        <DigestMethod Algorithm="http://www.w3.org/2001/04/xmlenc#sha256"/>
        <DigestValue>s5yegI/OhrmlkISuKihjDQV4bhZySqolPBb5LzzJrtw=</DigestValue>
      </Reference>
      <Reference URI="/xl/worksheets/sheet98.xml?ContentType=application/vnd.openxmlformats-officedocument.spreadsheetml.worksheet+xml">
        <DigestMethod Algorithm="http://www.w3.org/2001/04/xmlenc#sha256"/>
        <DigestValue>JEUOszBskbcmjN3gaCOXBdAvoYqy/bcioFlG1ktKaEM=</DigestValue>
      </Reference>
      <Reference URI="/xl/worksheets/sheet99.xml?ContentType=application/vnd.openxmlformats-officedocument.spreadsheetml.worksheet+xml">
        <DigestMethod Algorithm="http://www.w3.org/2001/04/xmlenc#sha256"/>
        <DigestValue>xVwFHyQTUrNCwxgddE8DE9uxYTUuBRKTd4KlcTrZbB8=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2018-11-09T12:22:58Z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16.0.9126/12</OfficeVersion>
          <ApplicationVersion>16.0.9126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2018-11-09T12:22:58Z</xd:SigningTime>
          <xd:SigningCertificate>
            <xd:Cert>
              <xd:CertDigest>
                <DigestMethod Algorithm="http://www.w3.org/2001/04/xmlenc#sha256"/>
                <DigestValue>SpD/X159e0YTCgmjM5NEWVGmqpyqnsS3qjKS7joGWn4=</DigestValue>
              </xd:CertDigest>
              <xd:IssuerSerial>
                <X509IssuerName>CN=PostSignum Qualified CA 2, O="Česká pošta, s.p. [IČ 47114983]", C=CZ</X509IssuerName>
                <X509SerialNumber>3879622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109</vt:i4>
      </vt:variant>
    </vt:vector>
  </HeadingPairs>
  <TitlesOfParts>
    <vt:vector size="109" baseType="lpstr">
      <vt:lpstr>tabulka č. 1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graf č. 11</vt:lpstr>
      <vt:lpstr>graf č. 12</vt:lpstr>
      <vt:lpstr>graf č. 13</vt:lpstr>
      <vt:lpstr>graf č. 14</vt:lpstr>
      <vt:lpstr>tabulka č. 2</vt:lpstr>
      <vt:lpstr>tabulka č. 3</vt:lpstr>
      <vt:lpstr>graf č. 15</vt:lpstr>
      <vt:lpstr>graf č. 16</vt:lpstr>
      <vt:lpstr>graf č. 17</vt:lpstr>
      <vt:lpstr>tabulka č. 4</vt:lpstr>
      <vt:lpstr>graf č. 18 a 19</vt:lpstr>
      <vt:lpstr>graf č. 20</vt:lpstr>
      <vt:lpstr>graf č. 21</vt:lpstr>
      <vt:lpstr>graf č. 22</vt:lpstr>
      <vt:lpstr>graf č. 23</vt:lpstr>
      <vt:lpstr>graf č. 24</vt:lpstr>
      <vt:lpstr>graf č. 25</vt:lpstr>
      <vt:lpstr>graf č. 26</vt:lpstr>
      <vt:lpstr>graf č. 27</vt:lpstr>
      <vt:lpstr>graf č. 28</vt:lpstr>
      <vt:lpstr>graf č. 29</vt:lpstr>
      <vt:lpstr>graf č. 30</vt:lpstr>
      <vt:lpstr>graf č. 31</vt:lpstr>
      <vt:lpstr>graf č. 32</vt:lpstr>
      <vt:lpstr>graf č. 33</vt:lpstr>
      <vt:lpstr>graf č. 34</vt:lpstr>
      <vt:lpstr>graf č. 35</vt:lpstr>
      <vt:lpstr>graf č. 36</vt:lpstr>
      <vt:lpstr>graf č. 37</vt:lpstr>
      <vt:lpstr>tabulka č. 5</vt:lpstr>
      <vt:lpstr>graf č. 38</vt:lpstr>
      <vt:lpstr>graf č. 39</vt:lpstr>
      <vt:lpstr>graf č. 40</vt:lpstr>
      <vt:lpstr>graf č. 41</vt:lpstr>
      <vt:lpstr>graf č. 42</vt:lpstr>
      <vt:lpstr>graf č. 43</vt:lpstr>
      <vt:lpstr>graf č. 44</vt:lpstr>
      <vt:lpstr>graf č. 45</vt:lpstr>
      <vt:lpstr>graf č. 46</vt:lpstr>
      <vt:lpstr>graf č. 47</vt:lpstr>
      <vt:lpstr>graf č. 48</vt:lpstr>
      <vt:lpstr>graf č. 49</vt:lpstr>
      <vt:lpstr>graf č. 50</vt:lpstr>
      <vt:lpstr>graf č. 51</vt:lpstr>
      <vt:lpstr>graf č. 52</vt:lpstr>
      <vt:lpstr>graf č. 53</vt:lpstr>
      <vt:lpstr>graf č. 54</vt:lpstr>
      <vt:lpstr>graf č. 55</vt:lpstr>
      <vt:lpstr>graf č. 56</vt:lpstr>
      <vt:lpstr>graf č. 57</vt:lpstr>
      <vt:lpstr>graf č. 58</vt:lpstr>
      <vt:lpstr>graf č. 59</vt:lpstr>
      <vt:lpstr>graf č. 60</vt:lpstr>
      <vt:lpstr>graf č. 61</vt:lpstr>
      <vt:lpstr>Tabulka č. 6</vt:lpstr>
      <vt:lpstr>graf č. 62</vt:lpstr>
      <vt:lpstr>graf č. 63</vt:lpstr>
      <vt:lpstr>graf č. 64</vt:lpstr>
      <vt:lpstr>graf č. 65</vt:lpstr>
      <vt:lpstr>graf č. 66</vt:lpstr>
      <vt:lpstr>graf č. 67</vt:lpstr>
      <vt:lpstr>graf č. 68</vt:lpstr>
      <vt:lpstr>graf č. 69</vt:lpstr>
      <vt:lpstr>graf č. 70</vt:lpstr>
      <vt:lpstr>graf č. 71</vt:lpstr>
      <vt:lpstr>graf č. 72</vt:lpstr>
      <vt:lpstr>graf č. 73</vt:lpstr>
      <vt:lpstr>graf č. 74</vt:lpstr>
      <vt:lpstr>graf č. 75</vt:lpstr>
      <vt:lpstr>graf č. 76</vt:lpstr>
      <vt:lpstr>graf č. 77</vt:lpstr>
      <vt:lpstr>graf č. 78</vt:lpstr>
      <vt:lpstr>tabulka č. 7</vt:lpstr>
      <vt:lpstr>graf č. 79</vt:lpstr>
      <vt:lpstr>graf č. 80</vt:lpstr>
      <vt:lpstr>graf č. 81</vt:lpstr>
      <vt:lpstr>graf č. 82</vt:lpstr>
      <vt:lpstr>graf č. 83</vt:lpstr>
      <vt:lpstr>graf č. 84</vt:lpstr>
      <vt:lpstr>tabulka č. 8</vt:lpstr>
      <vt:lpstr>graf č. 85</vt:lpstr>
      <vt:lpstr>graf č. 86</vt:lpstr>
      <vt:lpstr>graf č. 87</vt:lpstr>
      <vt:lpstr>graf č. 88</vt:lpstr>
      <vt:lpstr>graf č. 89</vt:lpstr>
      <vt:lpstr>graf č. 90</vt:lpstr>
      <vt:lpstr>graf č. 91</vt:lpstr>
      <vt:lpstr>graf č. 92</vt:lpstr>
      <vt:lpstr>graf č. 93</vt:lpstr>
      <vt:lpstr>graf č. 94</vt:lpstr>
      <vt:lpstr>graf č. 95</vt:lpstr>
      <vt:lpstr>graf č. 96</vt:lpstr>
      <vt:lpstr>graf č. 97</vt:lpstr>
      <vt:lpstr>graf č. 98</vt:lpstr>
      <vt:lpstr>graf č. 99</vt:lpstr>
      <vt:lpstr>graf č. 100</vt:lpstr>
      <vt:lpstr>graf č. 101</vt:lpstr>
      <vt:lpstr>graf č. 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Šefčík</dc:creator>
  <cp:lastModifiedBy>PAVLÍK Jan</cp:lastModifiedBy>
  <dcterms:created xsi:type="dcterms:W3CDTF">2018-09-24T12:53:13Z</dcterms:created>
  <dcterms:modified xsi:type="dcterms:W3CDTF">2018-11-09T10:18:45Z</dcterms:modified>
</cp:coreProperties>
</file>